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2016\OPĆINA VELIKA LUDINA\GFI\"/>
    </mc:Choice>
  </mc:AlternateContent>
  <bookViews>
    <workbookView xWindow="0" yWindow="0" windowWidth="20490" windowHeight="7755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52511" calcMode="manual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 shape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<sst xmlns="http://schemas.openxmlformats.org/spreadsheetml/2006/main" count="19571" uniqueCount="13172">
  <si>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</si>
  <si>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</si>
  <si>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</si>
  <si>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</si>
  <si>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</si>
  <si>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</si>
  <si>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</si>
  <si>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</si>
  <si>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</si>
  <si>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</si>
  <si>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</si>
  <si>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</si>
  <si>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</si>
  <si>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</si>
  <si>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</si>
  <si>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</si>
  <si>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</si>
  <si>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</si>
  <si>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</si>
  <si>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</si>
  <si>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</si>
  <si>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</si>
  <si>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</si>
  <si>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</si>
  <si>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</si>
  <si>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</si>
  <si>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</si>
  <si>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</si>
  <si>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</si>
  <si>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</si>
  <si>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</si>
  <si>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</si>
  <si>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</si>
  <si>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</si>
  <si>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</si>
  <si>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</si>
  <si>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</si>
  <si>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</si>
  <si>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</si>
  <si>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</si>
  <si>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</si>
  <si>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</si>
  <si>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</si>
  <si>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</si>
  <si>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</si>
  <si>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</si>
  <si>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</si>
  <si>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</si>
  <si>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</si>
  <si>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</si>
  <si>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</si>
  <si>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</si>
  <si>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</si>
  <si>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</si>
  <si>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</si>
  <si>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</si>
  <si>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</si>
  <si>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</si>
  <si>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</si>
  <si>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</si>
  <si>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</si>
  <si>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</si>
  <si>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</si>
  <si>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</si>
  <si>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</si>
  <si>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</si>
  <si>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</si>
  <si>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</si>
  <si>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</si>
  <si>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</si>
  <si>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</si>
  <si>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</si>
  <si>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</si>
  <si>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</si>
  <si>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</si>
  <si>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</si>
  <si>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</si>
  <si>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</si>
  <si>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</si>
  <si>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</si>
  <si>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</si>
  <si>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</si>
  <si>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</si>
  <si>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</si>
  <si>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</si>
  <si>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</si>
  <si>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</si>
  <si>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</si>
  <si>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</si>
  <si>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</si>
  <si>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</si>
  <si>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</si>
  <si>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</si>
  <si>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</si>
  <si>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</si>
  <si>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</si>
  <si>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</si>
  <si>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</si>
  <si>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</si>
  <si>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</si>
  <si>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</si>
  <si>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</si>
  <si>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</si>
  <si>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</si>
  <si>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</si>
  <si>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</si>
  <si>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</si>
  <si>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</si>
  <si>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</si>
  <si>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</si>
  <si>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</si>
  <si>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</si>
  <si>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</si>
  <si>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</si>
  <si>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</si>
  <si>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</si>
  <si>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</si>
  <si>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</si>
  <si>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</si>
  <si>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</si>
  <si>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</si>
  <si>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</si>
  <si>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</si>
  <si>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</si>
  <si>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</si>
  <si>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</si>
  <si>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</si>
  <si>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</si>
  <si>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</si>
  <si>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</si>
  <si>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</si>
  <si>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</si>
  <si>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</si>
  <si>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</si>
  <si>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</si>
  <si>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</si>
  <si>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</si>
  <si>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</si>
  <si>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</si>
  <si>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</si>
  <si>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</si>
  <si>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</si>
  <si>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</si>
  <si>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</si>
  <si>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</si>
  <si>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</si>
  <si>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</si>
  <si>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</si>
  <si>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</si>
  <si>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</si>
  <si>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</si>
  <si>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</si>
  <si>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</si>
  <si>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</si>
  <si>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</si>
  <si>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</si>
  <si>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</si>
  <si>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</si>
  <si>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</si>
  <si>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</si>
  <si>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</si>
  <si>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</si>
  <si>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</si>
  <si>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</si>
  <si>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</si>
  <si>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</si>
  <si>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</si>
  <si>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</si>
  <si>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</si>
  <si>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</si>
  <si>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</si>
  <si>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</si>
  <si>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</si>
  <si>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</si>
  <si>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</si>
  <si>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</si>
  <si>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</si>
  <si>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</si>
  <si>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</si>
  <si>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</si>
  <si>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</si>
  <si>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</si>
  <si>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</si>
  <si>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</si>
  <si>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</si>
  <si>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</si>
  <si>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</si>
  <si>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</si>
  <si>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</si>
  <si>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</si>
  <si>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</si>
  <si>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</si>
  <si>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</si>
  <si>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</si>
  <si>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</si>
  <si>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</si>
  <si>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</si>
  <si>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</si>
  <si>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</si>
  <si>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</si>
  <si>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</si>
  <si>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</si>
  <si>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</si>
  <si>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</si>
  <si>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</si>
  <si>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</si>
  <si>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</si>
  <si>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</si>
  <si>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</si>
  <si>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</si>
  <si>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</si>
  <si>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</si>
  <si>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</si>
  <si>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</si>
  <si>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</si>
  <si>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</si>
  <si>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</si>
  <si>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</si>
  <si>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</si>
  <si>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</si>
  <si>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</si>
  <si>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</si>
  <si>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</si>
  <si>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</si>
  <si>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</si>
  <si>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</si>
  <si>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</si>
  <si>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</si>
  <si>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</si>
  <si>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</si>
  <si>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</si>
  <si>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</si>
  <si>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</si>
  <si>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</si>
  <si>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</si>
  <si>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</si>
  <si>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</si>
  <si>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</si>
  <si>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</si>
  <si>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</si>
  <si>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</si>
  <si>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</si>
  <si>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</si>
  <si>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</si>
  <si>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</si>
  <si>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</si>
  <si>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</si>
  <si>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</si>
  <si>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</si>
  <si>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</si>
  <si>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</si>
  <si>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</si>
  <si>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</si>
  <si>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</si>
  <si>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</si>
  <si>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</si>
  <si>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</si>
  <si>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</si>
  <si>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</si>
  <si>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</si>
  <si>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</si>
  <si>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</si>
  <si>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</si>
  <si>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</si>
  <si>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</si>
  <si>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</si>
  <si>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</si>
  <si>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</si>
  <si>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</si>
  <si>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</si>
  <si>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</si>
  <si>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</si>
  <si>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</si>
  <si>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</si>
  <si>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</si>
  <si>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</si>
  <si>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</si>
  <si>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</si>
  <si>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</si>
  <si>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</si>
  <si>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</si>
  <si>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</si>
  <si>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</si>
  <si>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</si>
  <si>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</si>
  <si>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</si>
  <si>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</si>
  <si>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</si>
  <si>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</si>
  <si>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</si>
  <si>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</si>
  <si>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</si>
  <si>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</si>
  <si>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</si>
  <si>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</si>
  <si>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</si>
  <si>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</si>
  <si>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</si>
  <si>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</si>
  <si>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</si>
  <si>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</si>
  <si>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</si>
  <si>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</si>
  <si>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</si>
  <si>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</si>
  <si>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</si>
  <si>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</si>
  <si>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</si>
  <si>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</si>
  <si>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</si>
  <si>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</si>
  <si>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</si>
  <si>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</si>
  <si>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</si>
  <si>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</si>
  <si>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</si>
  <si>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</si>
  <si>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</si>
  <si>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</si>
  <si>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</si>
  <si>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</si>
  <si>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</si>
  <si>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</si>
  <si>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</si>
  <si>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</si>
  <si>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</si>
  <si>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</si>
  <si>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</si>
  <si>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</si>
  <si>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</si>
  <si>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</si>
  <si>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</si>
  <si>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</si>
  <si>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</si>
  <si>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</si>
  <si>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</si>
  <si>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</si>
  <si>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</si>
  <si>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</si>
  <si>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</si>
  <si>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</si>
  <si>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</si>
  <si>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</si>
  <si>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</si>
  <si>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</si>
  <si>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</si>
  <si>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</si>
  <si>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</si>
  <si>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</si>
  <si>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</si>
  <si>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</si>
  <si>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</si>
  <si>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</si>
  <si>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</si>
  <si>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</si>
  <si>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</si>
  <si>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</si>
  <si>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</si>
  <si>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</si>
  <si>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</si>
  <si>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</si>
  <si>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</si>
  <si>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</si>
  <si>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</si>
  <si>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</si>
  <si>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</si>
  <si>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</si>
  <si>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</si>
  <si>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</si>
  <si>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</si>
  <si>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</si>
  <si>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</si>
  <si>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</si>
  <si>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</si>
  <si>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</si>
  <si>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</si>
  <si>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</si>
  <si>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</si>
  <si>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</si>
  <si>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</si>
  <si>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</si>
  <si>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</si>
  <si>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</si>
  <si>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</si>
  <si>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</si>
  <si>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</si>
  <si>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</si>
  <si>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</si>
  <si>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</si>
  <si>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</si>
  <si>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</si>
  <si>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</si>
  <si>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</si>
  <si>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</si>
  <si>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</si>
  <si>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</si>
  <si>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</si>
  <si>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</si>
  <si>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</si>
  <si>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</si>
  <si>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</si>
  <si>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</si>
  <si>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</si>
  <si>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</si>
  <si>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</si>
  <si>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</si>
  <si>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</si>
  <si>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</si>
  <si>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</si>
  <si>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</si>
  <si>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</si>
  <si>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</si>
  <si>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</si>
  <si>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</si>
  <si>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</si>
  <si>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</si>
  <si>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</si>
  <si>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</si>
  <si>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</si>
  <si>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</si>
  <si>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</si>
  <si>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</si>
  <si>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</si>
  <si>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</si>
  <si>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</si>
  <si>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</si>
  <si>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</si>
  <si>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</si>
  <si>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</si>
  <si>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</si>
  <si>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</si>
  <si>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</si>
  <si>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</si>
  <si>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</si>
  <si>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</si>
  <si>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</si>
  <si>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</si>
  <si>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</si>
  <si>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</si>
  <si>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</si>
  <si>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</si>
  <si>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</si>
  <si>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</si>
  <si>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</si>
  <si>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</si>
  <si>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</si>
  <si>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</si>
  <si>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</si>
  <si>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</si>
  <si>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</si>
  <si>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</si>
  <si>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</si>
  <si>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</si>
  <si>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</si>
  <si>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</si>
  <si>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</si>
  <si>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</si>
  <si>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</si>
  <si>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</si>
  <si>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</si>
  <si>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</si>
  <si>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</si>
  <si>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</si>
  <si>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</si>
  <si>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</si>
  <si>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</si>
  <si>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</si>
  <si>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</si>
  <si>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</si>
  <si>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</si>
  <si>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</si>
  <si>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</si>
  <si>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</si>
  <si>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</si>
  <si>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</si>
  <si>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</si>
  <si>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</si>
  <si>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</si>
  <si>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</si>
  <si>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</si>
  <si>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</si>
  <si>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</si>
  <si>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</si>
  <si>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</si>
  <si>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</si>
  <si>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</si>
  <si>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</si>
  <si>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</si>
  <si>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</si>
  <si>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</si>
  <si>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</si>
  <si>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</si>
  <si>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</si>
  <si>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</si>
  <si>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</si>
  <si>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</si>
  <si>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</si>
  <si>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</si>
  <si>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</si>
  <si>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</si>
  <si>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</si>
  <si>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</si>
  <si>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</si>
  <si>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</si>
  <si>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</si>
  <si>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</si>
  <si>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</si>
  <si>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</si>
  <si>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</si>
  <si>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</si>
  <si>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</si>
  <si>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</si>
  <si>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</si>
  <si>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</si>
  <si>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</si>
  <si>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</si>
  <si>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</si>
  <si>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</si>
  <si>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</si>
  <si>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</si>
  <si>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</si>
  <si>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</si>
  <si>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</si>
  <si>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</si>
  <si>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</si>
  <si>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</si>
  <si>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</si>
  <si>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</si>
  <si>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</si>
  <si>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</si>
  <si>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</si>
  <si>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</si>
  <si>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</si>
  <si>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</si>
  <si>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</si>
  <si>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</si>
  <si>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</si>
  <si>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</si>
  <si>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</si>
  <si>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</si>
  <si>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</si>
  <si>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</si>
  <si>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</si>
  <si>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</si>
  <si>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</si>
  <si>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</si>
  <si>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</si>
  <si>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</si>
  <si>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</si>
  <si>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</si>
  <si>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</si>
  <si>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</si>
  <si>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</si>
  <si>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</si>
  <si>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</si>
  <si>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</si>
  <si>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</si>
  <si>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</si>
  <si>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</si>
  <si>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</si>
  <si>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</si>
  <si>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</si>
  <si>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</si>
  <si>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</si>
  <si>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</si>
  <si>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</si>
  <si>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</si>
  <si>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</si>
  <si>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</si>
  <si>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</si>
  <si>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</si>
  <si>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</si>
  <si>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</si>
  <si>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</si>
  <si>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</si>
  <si>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</si>
  <si>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</si>
  <si>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</si>
  <si>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</si>
  <si>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</si>
  <si>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</si>
  <si>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</si>
  <si>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</si>
  <si>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</si>
  <si>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</si>
  <si>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</si>
  <si>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</si>
  <si>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</si>
  <si>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</si>
  <si>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</si>
  <si>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</si>
  <si>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</si>
  <si>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</si>
  <si>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</si>
  <si>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</si>
  <si>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</si>
  <si>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</si>
  <si>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</si>
  <si>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</si>
  <si>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</si>
  <si>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</si>
  <si>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</si>
  <si>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</si>
  <si>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</si>
  <si>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</si>
  <si>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</si>
  <si>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</si>
  <si>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</si>
  <si>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</si>
  <si>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</si>
  <si>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</si>
  <si>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</si>
  <si>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</si>
  <si>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</si>
  <si>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</si>
  <si>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</si>
  <si>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</si>
  <si>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</si>
  <si>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</si>
  <si>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</si>
  <si>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</si>
  <si>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</si>
  <si>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</si>
  <si>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</si>
  <si>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</si>
  <si>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</si>
  <si>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</si>
  <si>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</si>
  <si>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</si>
  <si>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</si>
  <si>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</si>
  <si>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</si>
  <si>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</si>
  <si>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</si>
  <si>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</si>
  <si>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</si>
  <si>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</si>
  <si>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</si>
  <si>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</si>
  <si>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</si>
  <si>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</si>
  <si>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</si>
  <si>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</si>
  <si>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</si>
  <si>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</si>
  <si>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</si>
  <si>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</si>
  <si>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</si>
  <si>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</si>
  <si>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</si>
  <si>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</si>
  <si>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</si>
  <si>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</si>
  <si>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</si>
  <si>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</si>
  <si>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</si>
  <si>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</si>
  <si>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</si>
  <si>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</si>
  <si>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</si>
  <si>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</si>
  <si>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</si>
  <si>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</si>
  <si>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</si>
  <si>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</si>
  <si>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</si>
  <si>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</si>
  <si>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</si>
  <si>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</si>
  <si>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</si>
  <si>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</si>
  <si>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</si>
  <si>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</si>
  <si>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</si>
  <si>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</si>
  <si>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</si>
  <si>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</si>
  <si>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</si>
  <si>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</si>
  <si>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</si>
  <si>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</si>
  <si>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</si>
  <si>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</si>
  <si>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</si>
  <si>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</si>
  <si>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</si>
  <si>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</si>
  <si>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</si>
  <si>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</si>
  <si>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</si>
  <si>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</si>
  <si>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</si>
  <si>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</si>
  <si>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</si>
  <si>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</si>
  <si>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</si>
  <si>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</si>
  <si>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</si>
  <si>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</si>
  <si>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</si>
  <si>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</si>
  <si>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</si>
  <si>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</si>
  <si>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</si>
  <si>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</si>
  <si>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</si>
  <si>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</si>
  <si>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</si>
  <si>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</si>
  <si>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</si>
  <si>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</si>
  <si>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</si>
  <si>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</si>
  <si>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</si>
  <si>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</si>
  <si>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</si>
  <si>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</si>
  <si>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</si>
  <si>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</si>
  <si>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</si>
  <si>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</si>
  <si>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</si>
  <si>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</si>
  <si>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</si>
  <si>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</si>
  <si>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</si>
  <si>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</si>
  <si>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</si>
  <si>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</si>
  <si>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</si>
  <si>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</si>
  <si>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</si>
  <si>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</si>
  <si>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</si>
  <si>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</si>
  <si>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</si>
  <si>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</si>
  <si>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</si>
  <si>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</si>
  <si>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</si>
  <si>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</si>
  <si>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</si>
  <si>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</si>
  <si>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</si>
  <si>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</si>
  <si>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</si>
  <si>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</si>
  <si>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</si>
  <si>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</si>
  <si>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</si>
  <si>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</si>
  <si>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</si>
  <si>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</si>
  <si>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</si>
  <si>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</si>
  <si>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</si>
  <si>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</si>
  <si>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</si>
  <si>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</si>
  <si>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</si>
  <si>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</si>
  <si>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</si>
  <si>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</si>
  <si>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</si>
  <si>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</si>
  <si>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</si>
  <si>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</si>
  <si>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</si>
  <si>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</si>
  <si>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</si>
  <si>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</si>
  <si>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</si>
  <si>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</si>
  <si>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</si>
  <si>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</si>
  <si>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</si>
  <si>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</si>
  <si>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</si>
  <si>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</si>
  <si>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</si>
  <si>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</si>
  <si>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</si>
  <si>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</si>
  <si>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</si>
  <si>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</si>
  <si>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</si>
  <si>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</si>
  <si>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</si>
  <si>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</si>
  <si>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</si>
  <si>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</si>
  <si>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</si>
  <si>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</si>
  <si>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</si>
  <si>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</si>
  <si>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</si>
  <si>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</si>
  <si>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</si>
  <si>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</si>
  <si>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</si>
  <si>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</si>
  <si>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</si>
  <si>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</si>
  <si>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</si>
  <si>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</si>
  <si>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</si>
  <si>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</si>
  <si>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</si>
  <si>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</si>
  <si>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</si>
  <si>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</si>
  <si>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</si>
  <si>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</si>
  <si>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</si>
  <si>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</si>
  <si>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</si>
  <si>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</si>
  <si>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</si>
  <si>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</si>
  <si>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</si>
  <si>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</si>
  <si>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</si>
  <si>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</si>
  <si>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</si>
  <si>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</si>
  <si>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</si>
  <si>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</si>
  <si>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</si>
  <si>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</si>
  <si>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</si>
  <si>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</si>
  <si>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</si>
  <si>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</si>
  <si>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</si>
  <si>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</si>
  <si>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</si>
  <si>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</si>
  <si>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</si>
  <si>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</si>
  <si>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</si>
  <si>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</si>
  <si>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</si>
  <si>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</si>
  <si>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</si>
  <si>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</si>
  <si>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</si>
  <si>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</si>
  <si>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</si>
  <si>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</si>
  <si>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</si>
  <si>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</si>
  <si>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</si>
  <si>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</si>
  <si>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</si>
  <si>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</si>
  <si>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</si>
  <si>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</si>
  <si>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</si>
  <si>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</si>
  <si>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</si>
  <si>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</si>
  <si>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</si>
  <si>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</si>
  <si>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</si>
  <si>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</si>
  <si>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</si>
  <si>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</si>
  <si>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</si>
  <si>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</si>
  <si>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</si>
  <si>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</si>
  <si>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</si>
  <si>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</si>
  <si>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</si>
  <si>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</si>
  <si>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</si>
  <si>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</si>
  <si>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</si>
  <si>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</si>
  <si>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</si>
  <si>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</si>
  <si>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</si>
  <si>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</si>
  <si>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</si>
  <si>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</si>
  <si>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</si>
  <si>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</si>
  <si>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</si>
  <si>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</si>
  <si>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</si>
  <si>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</si>
  <si>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</si>
  <si>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</si>
  <si>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</si>
  <si>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</si>
  <si>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</si>
  <si>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</si>
  <si>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</si>
  <si>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</si>
  <si>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</si>
  <si>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</si>
  <si>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</si>
  <si>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</si>
  <si>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</si>
  <si>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</si>
  <si>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</si>
  <si>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</si>
  <si>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</si>
  <si>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</si>
  <si>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</si>
  <si>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</si>
  <si>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</si>
  <si>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</si>
  <si>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</si>
  <si>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</si>
  <si>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</si>
  <si>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</si>
  <si>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</si>
  <si>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</si>
  <si>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</si>
  <si>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</si>
  <si>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</si>
  <si>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</si>
  <si>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</si>
  <si>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</si>
  <si>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</si>
  <si>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</si>
  <si>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</si>
  <si>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</si>
  <si>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</si>
  <si>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</si>
  <si>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</si>
  <si>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</si>
  <si>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</si>
  <si>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</si>
  <si>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</si>
  <si>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</si>
  <si>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</si>
  <si>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</si>
  <si>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</si>
  <si>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</si>
  <si>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</si>
  <si>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</si>
  <si>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</si>
  <si>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</si>
  <si>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</si>
  <si>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</si>
  <si>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</si>
  <si>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</si>
  <si>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</si>
  <si>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</si>
  <si>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</si>
  <si>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</si>
  <si>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</si>
  <si>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</si>
  <si>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</si>
  <si>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</si>
  <si>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</si>
  <si>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</si>
  <si>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</si>
  <si>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</si>
  <si>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</si>
  <si>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</si>
  <si>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</si>
  <si>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</si>
  <si>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</si>
  <si>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</si>
  <si>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</si>
  <si>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</si>
  <si>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</si>
  <si>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</si>
  <si>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</si>
  <si>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</si>
  <si>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</si>
  <si>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</si>
  <si>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</si>
  <si>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</si>
  <si>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</si>
  <si>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</si>
  <si>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</si>
  <si>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</si>
  <si>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</si>
  <si>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</si>
  <si>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</si>
  <si>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</si>
  <si>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</si>
  <si>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</si>
  <si>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</si>
  <si>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</si>
  <si>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</si>
  <si>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</si>
  <si>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</si>
  <si>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</si>
  <si>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</si>
  <si>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</si>
  <si>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</si>
  <si>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</si>
  <si>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</si>
  <si>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</si>
  <si>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</si>
  <si>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</si>
  <si>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</si>
  <si>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</si>
  <si>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</si>
  <si>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</si>
  <si>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</si>
  <si>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</si>
  <si>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</si>
  <si>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</si>
  <si>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</si>
  <si>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</si>
  <si>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</si>
  <si>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</si>
  <si>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</si>
  <si>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</si>
  <si>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</si>
  <si>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</si>
  <si>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</si>
  <si>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</si>
  <si>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</si>
  <si>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</si>
  <si>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</si>
  <si>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</si>
  <si>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</si>
  <si>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</si>
  <si>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</si>
  <si>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</si>
  <si>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</si>
  <si>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</si>
  <si>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</si>
  <si>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</si>
  <si>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</si>
  <si>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</si>
  <si>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</si>
  <si>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</si>
  <si>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</si>
  <si>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</si>
  <si>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</si>
  <si>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</si>
  <si>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</si>
  <si>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</si>
  <si>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</si>
  <si>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</si>
  <si>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</si>
  <si>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</si>
  <si>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</si>
  <si>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</si>
  <si>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</si>
  <si>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</si>
  <si>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</si>
  <si>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</si>
  <si>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</si>
  <si>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</si>
  <si>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</si>
  <si>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</si>
  <si>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</si>
  <si>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</si>
  <si>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</si>
  <si>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</si>
  <si>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</si>
  <si>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</si>
  <si>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</si>
  <si>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</si>
  <si>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</si>
  <si>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</si>
  <si>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</si>
  <si>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</si>
  <si>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</si>
  <si>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</si>
  <si>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</si>
  <si>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</si>
  <si>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</si>
  <si>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</si>
  <si>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</si>
  <si>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</si>
  <si>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</si>
  <si>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</si>
  <si>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</si>
  <si>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</si>
  <si>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</si>
  <si>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</si>
  <si>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</si>
  <si>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</si>
  <si>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</si>
  <si>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</si>
  <si>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</si>
  <si>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</si>
  <si>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</si>
  <si>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</si>
  <si>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</si>
  <si>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</si>
  <si>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</si>
  <si>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</si>
  <si>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</si>
  <si>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</si>
  <si>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</si>
  <si>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</si>
  <si>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</si>
  <si>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</si>
  <si>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</si>
  <si>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</si>
  <si>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</si>
  <si>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</si>
  <si>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</si>
  <si>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</si>
  <si>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</si>
  <si>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</si>
  <si>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</si>
  <si>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</si>
  <si>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</si>
  <si>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</si>
  <si>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</si>
  <si>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</si>
  <si>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</si>
  <si>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</si>
  <si>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</si>
  <si>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</si>
  <si>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</si>
  <si>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</si>
  <si>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</si>
  <si>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</si>
  <si>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</si>
  <si>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</si>
  <si>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</si>
  <si>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</si>
  <si>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</si>
  <si>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</si>
  <si>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</si>
  <si>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</si>
  <si>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</si>
  <si>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</si>
  <si>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</si>
  <si>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</si>
  <si>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</si>
  <si>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</si>
  <si>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</si>
  <si>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</si>
  <si>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</si>
  <si>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</si>
  <si>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</si>
  <si>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</si>
  <si>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</si>
  <si>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</si>
  <si>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</si>
  <si>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</si>
  <si>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</si>
  <si>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</si>
  <si>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</si>
  <si>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</si>
  <si>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</si>
  <si>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</si>
  <si>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</si>
  <si>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</si>
  <si>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</si>
  <si>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</si>
  <si>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</si>
  <si>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</si>
  <si>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</si>
  <si>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</si>
  <si>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</si>
  <si>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</si>
  <si>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</si>
  <si>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</si>
  <si>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</si>
  <si>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</si>
  <si>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</si>
  <si>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</si>
  <si>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</si>
  <si>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</si>
  <si>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</si>
  <si>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</si>
  <si>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</si>
  <si>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</si>
  <si>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</si>
  <si>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</si>
  <si>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</si>
  <si>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</si>
  <si>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</si>
  <si>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</si>
  <si>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</si>
  <si>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</si>
  <si>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</si>
  <si>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</si>
  <si>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</si>
  <si>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</si>
  <si>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</si>
  <si>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</si>
  <si>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</si>
  <si>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</si>
  <si>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</si>
  <si>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</si>
  <si>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</si>
  <si>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</si>
  <si>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</si>
  <si>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</si>
  <si>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</si>
  <si>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</si>
  <si>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</si>
  <si>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</si>
  <si>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</si>
  <si>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</si>
  <si>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</si>
  <si>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</si>
  <si>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</si>
  <si>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</si>
  <si>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</si>
  <si>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</si>
  <si>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</si>
  <si>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</si>
  <si>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</si>
  <si>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</si>
  <si>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</si>
  <si>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</si>
  <si>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</si>
  <si>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</si>
  <si>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</si>
  <si>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</si>
  <si>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</si>
  <si>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</si>
  <si>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</si>
  <si>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</si>
  <si>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</si>
  <si>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</si>
  <si>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</si>
  <si>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</si>
  <si>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</si>
  <si>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</si>
  <si>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</si>
  <si>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</si>
  <si>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</si>
  <si>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</si>
  <si>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</si>
  <si>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</si>
  <si>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</si>
  <si>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</si>
  <si>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</si>
  <si>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</si>
  <si>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</si>
  <si>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</si>
  <si>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</si>
  <si>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</si>
  <si>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</si>
  <si>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</si>
  <si>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</si>
  <si>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</si>
  <si>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</si>
  <si>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</si>
  <si>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</si>
  <si>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</si>
  <si>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</si>
  <si>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</si>
  <si>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</si>
  <si>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</si>
  <si>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</si>
  <si>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</si>
  <si>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</si>
  <si>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</si>
  <si>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</si>
  <si>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</si>
  <si>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</si>
  <si>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</si>
  <si>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</si>
  <si>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</si>
  <si>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</si>
  <si>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</si>
  <si>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</si>
  <si>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</si>
  <si>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</si>
  <si>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</si>
  <si>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</si>
  <si>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</si>
  <si>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</si>
  <si>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</si>
  <si>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</si>
  <si>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</si>
  <si>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</si>
  <si>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</si>
  <si>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</si>
  <si>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</si>
  <si>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</si>
  <si>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</si>
  <si>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</si>
  <si>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</si>
  <si>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</si>
  <si>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</si>
  <si>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</si>
  <si>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</si>
  <si>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</si>
  <si>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</si>
  <si>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</si>
  <si>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</si>
  <si>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</si>
  <si>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</si>
  <si>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</si>
  <si>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</si>
  <si>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</si>
  <si>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</si>
  <si>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</si>
  <si>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</si>
  <si>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</si>
  <si>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</si>
  <si>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</si>
  <si>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</si>
  <si>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</si>
  <si>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</si>
  <si>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</si>
  <si>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</si>
  <si>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</si>
  <si>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</si>
  <si>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</si>
  <si>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</si>
  <si>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</si>
  <si>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</si>
  <si>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</si>
  <si>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</si>
  <si>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</si>
  <si>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</si>
  <si>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</si>
  <si>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</si>
  <si>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</si>
  <si>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</si>
  <si>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</si>
  <si>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</si>
  <si>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</si>
  <si>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</si>
  <si>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</si>
  <si>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</si>
  <si>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</si>
  <si>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</si>
  <si>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</si>
  <si>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</si>
  <si>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</si>
  <si>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</si>
  <si>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</si>
  <si>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</si>
  <si>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</si>
  <si>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</si>
  <si>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</si>
  <si>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</si>
  <si>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</si>
  <si>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</si>
  <si>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</si>
  <si>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</si>
  <si>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</si>
  <si>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</si>
  <si>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</si>
  <si>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</si>
  <si>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</si>
  <si>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</si>
  <si>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</si>
  <si>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</si>
  <si>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</si>
  <si>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</si>
  <si>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</si>
  <si>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</si>
  <si>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</si>
  <si>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</si>
  <si>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</si>
  <si>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</si>
  <si>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</si>
  <si>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</si>
  <si>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</si>
  <si>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</si>
  <si>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</si>
  <si>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</si>
  <si>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</si>
  <si>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</si>
  <si>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</si>
  <si>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</si>
  <si>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</si>
  <si>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</si>
  <si>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</si>
  <si>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</si>
  <si>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</si>
  <si>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</si>
  <si>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</si>
  <si>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</si>
  <si>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</si>
  <si>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</si>
  <si>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</si>
  <si>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</si>
  <si>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</si>
  <si>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</si>
  <si>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</si>
  <si>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</si>
  <si>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</si>
  <si>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</si>
  <si>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</si>
  <si>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</si>
  <si>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</si>
  <si>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</si>
  <si>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</si>
  <si>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</si>
  <si>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</si>
  <si>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</si>
  <si>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</si>
  <si>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</si>
  <si>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</si>
  <si>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</si>
  <si>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</si>
  <si>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</si>
  <si>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</si>
  <si>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</si>
  <si>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</si>
  <si>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</si>
  <si>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</si>
  <si>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</si>
  <si>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</si>
  <si>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</si>
  <si>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</si>
  <si>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</si>
  <si>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</si>
  <si>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</si>
  <si>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</si>
  <si>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</si>
  <si>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</si>
  <si>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</si>
  <si>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</si>
  <si>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</si>
  <si>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</si>
  <si>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</si>
  <si>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</si>
  <si>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</si>
  <si>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</si>
  <si>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</si>
  <si>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</si>
  <si>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</si>
  <si>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</si>
  <si>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</si>
  <si>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</si>
  <si>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</si>
  <si>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</si>
  <si>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</si>
  <si>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</si>
  <si>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</si>
  <si>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</si>
  <si>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</si>
  <si>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</si>
  <si>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</si>
  <si>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</si>
  <si>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</si>
  <si>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</si>
  <si>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</si>
  <si>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</si>
  <si>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</si>
  <si>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</si>
  <si>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</si>
  <si>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</si>
  <si>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</si>
  <si>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</si>
  <si>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</si>
  <si>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</si>
  <si>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</si>
  <si>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</si>
  <si>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</si>
  <si>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</si>
  <si>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</si>
  <si>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</si>
  <si>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</si>
  <si>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</si>
  <si>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</si>
  <si>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</si>
  <si>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</si>
  <si>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</si>
  <si>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</si>
  <si>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</si>
  <si>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</si>
  <si>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</si>
  <si>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</si>
  <si>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</si>
  <si>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</si>
  <si>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</si>
  <si>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</si>
  <si>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</si>
  <si>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</si>
  <si>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</si>
  <si>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</si>
  <si>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</si>
  <si>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</si>
  <si>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</si>
  <si>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</si>
  <si>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</si>
  <si>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</si>
  <si>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</si>
  <si>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</si>
  <si>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</si>
  <si>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</si>
  <si>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</si>
  <si>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</si>
  <si>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</si>
  <si>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</si>
  <si>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</si>
  <si>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</si>
  <si>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</si>
  <si>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</si>
  <si>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</si>
  <si>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</si>
  <si>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</si>
  <si>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</si>
  <si>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</si>
  <si>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</si>
  <si>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</si>
  <si>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</si>
  <si>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</si>
  <si>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</si>
  <si>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</si>
  <si>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</si>
  <si>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</si>
  <si>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</si>
  <si>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</si>
  <si>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</si>
  <si>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</si>
  <si>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</si>
  <si>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</si>
  <si>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</si>
  <si>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</si>
  <si>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</si>
  <si>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</si>
  <si>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</si>
  <si>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</si>
  <si>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</si>
  <si>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</si>
  <si>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</si>
  <si>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</si>
  <si>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</si>
  <si>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</si>
  <si>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</si>
  <si>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</si>
  <si>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</si>
  <si>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</si>
  <si>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</si>
  <si>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</si>
  <si>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</si>
  <si>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</si>
  <si>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</si>
  <si>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</si>
  <si>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</si>
  <si>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</si>
  <si>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</si>
  <si>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</si>
  <si>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</si>
  <si>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</si>
  <si>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</si>
  <si>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</si>
  <si>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</si>
  <si>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</si>
  <si>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</si>
  <si>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</si>
  <si>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</si>
  <si>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</si>
  <si>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</si>
  <si>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</si>
  <si>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</si>
  <si>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</si>
  <si>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</si>
  <si>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</si>
  <si>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</si>
  <si>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</si>
  <si>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</si>
  <si>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</si>
  <si>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</si>
  <si>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</si>
  <si>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</si>
  <si>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</si>
  <si>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</si>
  <si>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</si>
  <si>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</si>
  <si>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</si>
  <si>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</si>
  <si>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</si>
  <si>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</si>
  <si>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</si>
  <si>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</si>
  <si>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</si>
  <si>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</si>
  <si>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</si>
  <si>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</si>
  <si>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</si>
  <si>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</si>
  <si>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</si>
  <si>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</si>
  <si>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</si>
  <si>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</si>
  <si>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</si>
  <si>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</si>
  <si>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</si>
  <si>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</si>
  <si>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</si>
  <si>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</si>
  <si>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</si>
  <si>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</si>
  <si>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</si>
  <si>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</si>
  <si>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</si>
  <si>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</si>
  <si>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</si>
  <si>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</si>
  <si>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</si>
  <si>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</si>
  <si>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</si>
  <si>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</si>
  <si>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</si>
  <si>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</si>
  <si>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</si>
  <si>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</si>
  <si>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</si>
  <si>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</si>
  <si>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</si>
  <si>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</si>
  <si>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</si>
  <si>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</si>
  <si>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</si>
  <si>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</si>
  <si>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</si>
  <si>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</si>
  <si>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</si>
  <si>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</si>
  <si>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</si>
  <si>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</si>
  <si>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</si>
  <si>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</si>
  <si>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</si>
  <si>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</si>
  <si>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</si>
  <si>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</si>
  <si>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</si>
  <si>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</si>
  <si>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</si>
  <si>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</si>
  <si>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</si>
  <si>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</si>
  <si>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</si>
  <si>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</si>
  <si>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</si>
  <si>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</si>
  <si>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</si>
  <si>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</si>
  <si>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</si>
  <si>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</si>
  <si>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</si>
  <si>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</si>
  <si>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</si>
  <si>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</si>
  <si>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</si>
  <si>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</si>
  <si>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</si>
  <si>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</si>
  <si>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</si>
  <si>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</si>
  <si>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</si>
  <si>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</si>
  <si>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</si>
  <si>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</si>
  <si>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</si>
  <si>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</si>
  <si>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</si>
  <si>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</si>
  <si>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</si>
  <si>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</si>
  <si>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</si>
  <si>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</si>
  <si>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</si>
  <si>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</si>
  <si>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</si>
  <si>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</si>
  <si>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</si>
  <si>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</si>
  <si>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</si>
  <si>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</si>
  <si>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</si>
  <si>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</si>
  <si>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</si>
  <si>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</si>
  <si>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</si>
  <si>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</si>
  <si>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</si>
  <si>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</si>
  <si>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</si>
  <si>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</si>
  <si>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</si>
  <si>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</si>
  <si>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</si>
  <si>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</si>
  <si>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</si>
  <si>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</si>
  <si>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</si>
  <si>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</si>
  <si>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</si>
  <si>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</si>
  <si>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</si>
  <si>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</si>
  <si>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</si>
  <si>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</si>
  <si>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</si>
  <si>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</si>
  <si>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</si>
  <si>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</si>
  <si>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</si>
  <si>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</si>
  <si>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</si>
  <si>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</si>
  <si>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</si>
  <si>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</si>
  <si>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</si>
  <si>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</si>
  <si>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</si>
  <si>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</si>
  <si>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</si>
  <si>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</si>
  <si>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</si>
  <si>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</si>
  <si>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</si>
  <si>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</si>
  <si>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</si>
  <si>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</si>
  <si>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</si>
  <si>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</si>
  <si>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</si>
  <si>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</si>
  <si>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</si>
  <si>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</si>
  <si>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</si>
  <si>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</si>
  <si>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</si>
  <si>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</si>
  <si>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</si>
  <si>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</si>
  <si>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</si>
  <si>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</si>
  <si>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</si>
  <si>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</si>
  <si>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</si>
  <si>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</si>
  <si>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</si>
  <si>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</si>
  <si>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</si>
  <si>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</si>
  <si>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</si>
  <si>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</si>
  <si>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</si>
  <si>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</si>
  <si>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</si>
  <si>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</si>
  <si>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</si>
  <si>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</si>
  <si>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</si>
  <si>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</si>
  <si>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</si>
  <si>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</si>
  <si>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</si>
  <si>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</si>
  <si>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</si>
  <si>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</si>
  <si>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</si>
  <si>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</si>
  <si>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</si>
  <si>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</si>
  <si>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</si>
  <si>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</si>
  <si>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</si>
  <si>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</si>
  <si>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</si>
  <si>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</si>
  <si>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</si>
  <si>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</si>
  <si>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</si>
  <si>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</si>
  <si>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</si>
  <si>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</si>
  <si>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</si>
  <si>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</si>
  <si>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</si>
  <si>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</si>
  <si>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</si>
  <si>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</si>
  <si>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</si>
  <si>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</si>
  <si>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</si>
  <si>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</si>
  <si>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</si>
  <si>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</si>
  <si>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</si>
  <si>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</si>
  <si>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</si>
  <si>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</si>
  <si>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</si>
  <si>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</si>
  <si>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</si>
  <si>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</si>
  <si>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</si>
  <si>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</si>
  <si>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</si>
  <si>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</si>
  <si>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</si>
  <si>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</si>
  <si>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</si>
  <si>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</si>
  <si>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</si>
  <si>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</si>
  <si>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</si>
  <si>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</si>
  <si>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</si>
  <si>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</si>
  <si>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</si>
  <si>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</si>
  <si>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</si>
  <si>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</si>
  <si>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</si>
  <si>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</si>
  <si>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</si>
  <si>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</si>
  <si>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</si>
  <si>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</si>
  <si>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</si>
  <si>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</si>
  <si>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</si>
  <si>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</si>
  <si>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</si>
  <si>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</si>
  <si>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</si>
  <si>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</si>
  <si>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</si>
  <si>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</si>
  <si>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</si>
  <si>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</si>
  <si>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</si>
  <si>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</si>
  <si>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</si>
  <si>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</si>
  <si>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</si>
  <si>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</si>
  <si>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</si>
  <si>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</si>
  <si>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</si>
  <si>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</si>
  <si>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</si>
  <si>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</si>
  <si>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</si>
  <si>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</si>
  <si>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</si>
  <si>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</si>
  <si>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</si>
  <si>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</si>
  <si>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</si>
  <si>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</si>
  <si>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</si>
  <si>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</si>
  <si>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</si>
  <si>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</si>
  <si>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</si>
  <si>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</si>
  <si>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</si>
  <si>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</si>
  <si>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</si>
  <si>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</si>
  <si>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</si>
  <si>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</si>
  <si>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</si>
  <si>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</si>
  <si>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</si>
  <si>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</si>
  <si>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</si>
  <si>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</si>
  <si>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</si>
  <si>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</si>
  <si>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</si>
  <si>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</si>
  <si>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</si>
  <si>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</si>
  <si>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</si>
  <si>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</si>
  <si>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</si>
  <si>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</si>
  <si>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</si>
  <si>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</si>
  <si>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</si>
  <si>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</si>
  <si>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</si>
  <si>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</si>
  <si>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</si>
  <si>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</si>
  <si>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</si>
  <si>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</si>
  <si>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</si>
  <si>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</si>
  <si>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</si>
  <si>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</si>
  <si>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</si>
  <si>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</si>
  <si>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</si>
  <si>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</si>
  <si>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</si>
  <si>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</si>
  <si>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</si>
  <si>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</si>
  <si>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</si>
  <si>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</si>
  <si>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</si>
  <si>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</si>
  <si>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</si>
  <si>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</si>
  <si>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</si>
  <si>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</si>
  <si>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</si>
  <si>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</si>
  <si>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</si>
  <si>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</si>
  <si>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</si>
  <si>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</si>
  <si>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</si>
  <si>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</si>
  <si>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</si>
  <si>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</si>
  <si>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</si>
  <si>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</si>
  <si>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</si>
  <si>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</si>
  <si>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</si>
  <si>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</si>
  <si>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</si>
  <si>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</si>
  <si>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</si>
  <si>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</si>
  <si>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</si>
  <si>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</si>
  <si>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</si>
  <si>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</si>
  <si>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</si>
  <si>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</si>
  <si>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</si>
  <si>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</si>
  <si>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</si>
  <si>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</si>
  <si>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</si>
  <si>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</si>
  <si>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</si>
  <si>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</si>
  <si>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</si>
  <si>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</si>
  <si>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</si>
  <si>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</si>
  <si>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</si>
  <si>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</si>
  <si>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</si>
  <si>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</si>
  <si>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</si>
  <si>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</si>
  <si>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</si>
  <si>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</si>
  <si>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</si>
  <si>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</si>
  <si>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</si>
  <si>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</si>
  <si>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</si>
  <si>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</si>
  <si>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</si>
  <si>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</si>
  <si>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</si>
  <si>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</si>
  <si>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</si>
  <si>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</si>
  <si>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</si>
  <si>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</si>
  <si>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</si>
  <si>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</si>
  <si>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</si>
  <si>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</si>
  <si>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</si>
  <si>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</si>
  <si>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</si>
  <si>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</si>
  <si>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</si>
  <si>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</si>
  <si>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</si>
  <si>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</si>
  <si>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</si>
  <si>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</si>
  <si>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</si>
  <si>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</si>
  <si>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</si>
  <si>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</si>
  <si>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</si>
  <si>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</si>
  <si>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</si>
  <si>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</si>
  <si>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</si>
  <si>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</si>
  <si>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</si>
  <si>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</si>
  <si>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</si>
  <si>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</si>
  <si>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</si>
  <si>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</si>
  <si>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</si>
  <si>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</si>
  <si>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</si>
  <si>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</si>
  <si>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</si>
  <si>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</si>
  <si>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</si>
  <si>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</si>
  <si>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</si>
  <si>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</si>
  <si>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</si>
  <si>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</si>
  <si>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</si>
  <si>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</si>
  <si>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</si>
  <si>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</si>
  <si>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</si>
  <si>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</si>
  <si>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</si>
  <si>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</si>
  <si>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</si>
  <si>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</si>
  <si>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</si>
  <si>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</si>
  <si>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</si>
  <si>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</si>
  <si>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</si>
  <si>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</si>
  <si>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</si>
  <si>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</si>
  <si>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</si>
  <si>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</si>
  <si>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</si>
  <si>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</si>
  <si>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</si>
  <si>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</si>
  <si>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</si>
  <si>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</si>
  <si>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</si>
  <si>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</si>
  <si>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</si>
  <si>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</si>
  <si>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</si>
  <si>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</si>
  <si>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</si>
  <si>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</si>
  <si>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</si>
  <si>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</si>
  <si>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</si>
  <si>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</si>
  <si>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</si>
  <si>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</si>
  <si>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</si>
  <si>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</si>
  <si>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</si>
  <si>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</si>
  <si>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</si>
  <si>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</si>
  <si>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</si>
  <si>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</si>
  <si>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</si>
  <si>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</si>
  <si>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</si>
  <si>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</si>
  <si>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</si>
  <si>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</si>
  <si>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</si>
  <si>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</si>
  <si>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</si>
  <si>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</si>
  <si>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</si>
  <si>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</si>
  <si>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</si>
  <si>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</si>
  <si>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</si>
  <si>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</si>
  <si>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</si>
  <si>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</si>
  <si>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</si>
  <si>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</si>
  <si>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</si>
  <si>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</si>
  <si>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</si>
  <si>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</si>
  <si>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</si>
  <si>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</si>
  <si>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</si>
  <si>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</si>
  <si>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</si>
  <si>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</si>
  <si>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</si>
  <si>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</si>
  <si>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</si>
  <si>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</si>
  <si>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</si>
  <si>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</si>
  <si>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</si>
  <si>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</si>
  <si>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</si>
  <si>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</si>
  <si>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</si>
  <si>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</si>
  <si>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</si>
  <si>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</si>
  <si>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</si>
  <si>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</si>
  <si>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</si>
  <si>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</si>
  <si>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</si>
  <si>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</si>
  <si>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</si>
  <si>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</si>
  <si>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</si>
  <si>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</si>
  <si>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</si>
  <si>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</si>
  <si>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</si>
  <si>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</si>
  <si>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</si>
  <si>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</si>
  <si>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</si>
  <si>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</si>
  <si>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</si>
  <si>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</si>
  <si>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</si>
  <si>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</si>
  <si>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</si>
  <si>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</si>
  <si>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</si>
  <si>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</si>
  <si>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</si>
  <si>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</si>
  <si>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</si>
  <si>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</si>
  <si>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</si>
  <si>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</si>
  <si>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</si>
  <si>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</si>
  <si>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</si>
  <si>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</si>
  <si>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</si>
  <si>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</si>
  <si>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</si>
  <si>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</si>
  <si>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</si>
  <si>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</si>
  <si>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</si>
  <si>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</si>
  <si>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</si>
  <si>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</si>
  <si>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</si>
  <si>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</si>
  <si>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</si>
  <si>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</si>
  <si>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</si>
  <si>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</si>
  <si>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</si>
  <si>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</si>
  <si>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</si>
  <si>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</si>
  <si>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</si>
  <si>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</si>
  <si>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</si>
  <si>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</si>
  <si>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</si>
  <si>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</si>
  <si>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</si>
  <si>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</si>
  <si>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</si>
  <si>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</si>
  <si>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</si>
  <si>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</si>
  <si>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</si>
  <si>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</si>
  <si>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</si>
  <si>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</si>
  <si>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</si>
  <si>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</si>
  <si>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</si>
  <si>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</si>
  <si>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</si>
  <si>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</si>
  <si>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</si>
  <si>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</si>
  <si>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</si>
  <si>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</si>
  <si>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</si>
  <si>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</si>
  <si>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</si>
  <si>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</si>
  <si>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</si>
  <si>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</si>
  <si>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</si>
  <si>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</si>
  <si>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</si>
  <si>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</si>
  <si>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</si>
  <si>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</si>
  <si>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</si>
  <si>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</si>
  <si>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</si>
  <si>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</si>
  <si>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</si>
  <si>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</si>
  <si>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</si>
  <si>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</si>
  <si>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</si>
  <si>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</si>
  <si>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</si>
  <si>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</si>
  <si>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</si>
  <si>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</si>
  <si>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</si>
  <si>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</si>
  <si>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</si>
  <si>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</si>
  <si>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</si>
  <si>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</si>
  <si>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</si>
  <si>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</si>
  <si>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</si>
  <si>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</si>
  <si>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</si>
  <si>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</si>
  <si>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</si>
  <si>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</si>
  <si>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</si>
  <si>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</si>
  <si>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</si>
  <si>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</si>
  <si>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</si>
  <si>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</si>
  <si>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</si>
  <si>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</si>
  <si>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</si>
  <si>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</si>
  <si>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</si>
  <si>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</si>
  <si>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</si>
  <si>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</si>
  <si>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</si>
  <si>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</si>
  <si>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</si>
  <si>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</si>
  <si>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</si>
  <si>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</si>
  <si>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</si>
  <si>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</si>
  <si>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</si>
  <si>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</si>
  <si>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</si>
  <si>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</si>
  <si>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</si>
  <si>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</si>
  <si>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</si>
  <si>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</si>
  <si>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</si>
  <si>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</si>
  <si>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</si>
  <si>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</si>
  <si>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</si>
  <si>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</si>
  <si>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</si>
  <si>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</si>
  <si>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</si>
  <si>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</si>
  <si>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</si>
  <si>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</si>
  <si>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</si>
  <si>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</si>
  <si>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</si>
  <si>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</si>
  <si>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</si>
  <si>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</si>
  <si>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</si>
  <si>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</si>
  <si>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</si>
  <si>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</si>
  <si>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</si>
  <si>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</si>
  <si>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</si>
  <si>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</si>
  <si>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</si>
  <si>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</si>
  <si>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</si>
  <si>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</si>
  <si>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</si>
  <si>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</si>
  <si>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</si>
  <si>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</si>
  <si>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</si>
  <si>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</si>
  <si>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</si>
  <si>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</si>
  <si>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</si>
  <si>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</si>
  <si>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</si>
  <si>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</si>
  <si>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</si>
  <si>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</si>
  <si>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</si>
  <si>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</si>
  <si>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</si>
  <si>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</si>
  <si>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</si>
  <si>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</si>
  <si>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</si>
  <si>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</si>
  <si>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</si>
  <si>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</si>
  <si>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</si>
  <si>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</si>
  <si>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</si>
  <si>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</si>
  <si>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</si>
  <si>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</si>
  <si>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</si>
  <si>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</si>
  <si>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</si>
  <si>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</si>
  <si>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</si>
  <si>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</si>
  <si>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</si>
  <si>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</si>
  <si>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</si>
  <si>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</si>
  <si>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</si>
  <si>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</si>
  <si>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</si>
  <si>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</si>
  <si>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</si>
  <si>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</si>
  <si>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</si>
  <si>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</si>
  <si>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</si>
  <si>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</si>
  <si>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</si>
  <si>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</si>
  <si>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</si>
  <si>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</si>
  <si>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</si>
  <si>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</si>
  <si>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</si>
  <si>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</si>
  <si>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</si>
  <si>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</si>
  <si>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</si>
  <si>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</si>
  <si>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</si>
  <si>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</si>
  <si>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</si>
  <si>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</si>
  <si>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</si>
  <si>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</si>
  <si>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</si>
  <si>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</si>
  <si>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</si>
  <si>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</si>
  <si>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</si>
  <si>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</si>
  <si>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</si>
  <si>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</si>
  <si>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</si>
  <si>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</si>
  <si>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</si>
  <si>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</si>
  <si>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</si>
  <si>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</si>
  <si>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</si>
  <si>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</si>
  <si>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</si>
  <si>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</si>
  <si>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</si>
  <si>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</si>
  <si>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</si>
  <si>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</si>
  <si>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</si>
  <si>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</si>
  <si>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</si>
  <si>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</si>
  <si>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</si>
  <si>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</si>
  <si>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</si>
  <si>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</si>
  <si>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</si>
  <si>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</si>
  <si>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</si>
  <si>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</si>
  <si>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</si>
  <si>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</si>
  <si>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</si>
  <si>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</si>
  <si>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</si>
  <si>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</si>
  <si>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</si>
  <si>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</si>
  <si>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</si>
  <si>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</si>
  <si>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</si>
  <si>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</si>
  <si>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</si>
  <si>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</si>
  <si>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</si>
  <si>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</si>
  <si>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</si>
  <si>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</si>
  <si>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</si>
  <si>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</si>
  <si>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</si>
  <si>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</si>
  <si>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</si>
  <si>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</si>
  <si>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</si>
  <si>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</si>
  <si>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</si>
  <si>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</si>
  <si>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</si>
  <si>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</si>
  <si>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</si>
  <si>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</si>
  <si>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</si>
  <si>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</si>
  <si>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</si>
  <si>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</si>
  <si>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</si>
  <si>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</si>
  <si>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</si>
  <si>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</si>
  <si>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</si>
  <si>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</si>
  <si>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</si>
  <si>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</si>
  <si>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</si>
  <si>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</si>
  <si>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</si>
  <si>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</si>
  <si>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</si>
  <si>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</si>
  <si>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</si>
  <si>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</si>
  <si>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</si>
  <si>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</si>
  <si>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</si>
  <si>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</si>
  <si>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</si>
  <si>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</si>
  <si>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</si>
  <si>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</si>
  <si>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</si>
  <si>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</si>
  <si>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</si>
  <si>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</si>
  <si>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</si>
  <si>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</si>
  <si>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</si>
  <si>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</si>
  <si>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</si>
  <si>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</si>
  <si>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</si>
  <si>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</si>
  <si>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</si>
  <si>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</si>
  <si>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</si>
  <si>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</si>
  <si>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</si>
  <si>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</si>
  <si>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</si>
  <si>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</si>
  <si>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</si>
  <si>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</si>
  <si>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</si>
  <si>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</si>
  <si>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</si>
  <si>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</si>
  <si>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</si>
  <si>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</si>
  <si>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</si>
  <si>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</si>
  <si>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</si>
  <si>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</si>
  <si>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</si>
  <si>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</si>
  <si>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</si>
  <si>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</si>
  <si>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</si>
  <si>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</si>
  <si>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</si>
  <si>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</si>
  <si>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</si>
  <si>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</si>
  <si>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</si>
  <si>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</si>
  <si>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</si>
  <si>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</si>
  <si>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</si>
  <si>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</si>
  <si>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</si>
  <si>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</si>
  <si>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</si>
  <si>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</si>
  <si>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</si>
  <si>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</si>
  <si>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</si>
  <si>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</si>
  <si>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</si>
  <si>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</si>
  <si>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</si>
  <si>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</si>
  <si>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</si>
  <si>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</si>
  <si>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</si>
  <si>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</si>
  <si>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</si>
  <si>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</si>
  <si>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</si>
  <si>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</si>
  <si>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</si>
  <si>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</si>
  <si>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</si>
  <si>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</si>
  <si>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</si>
  <si>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</si>
  <si>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</si>
  <si>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</si>
  <si>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</si>
  <si>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</si>
  <si>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</si>
  <si>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</si>
  <si>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</si>
  <si>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</si>
  <si>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</si>
  <si>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</si>
  <si>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</si>
  <si>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</si>
  <si>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</si>
  <si>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</si>
  <si>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</si>
  <si>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</si>
  <si>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</si>
  <si>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</si>
  <si>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</si>
  <si>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</si>
  <si>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</si>
  <si>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</si>
  <si>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</si>
  <si>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</si>
  <si>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</si>
  <si>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</si>
  <si>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</si>
  <si>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</si>
  <si>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</si>
  <si>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</si>
  <si>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</si>
  <si>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</si>
  <si>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</si>
  <si>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</si>
  <si>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</si>
  <si>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</si>
  <si>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</si>
  <si>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</si>
  <si>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</si>
  <si>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</si>
  <si>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</si>
  <si>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</si>
  <si>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</si>
  <si>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</si>
  <si>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</si>
  <si>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</si>
  <si>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</si>
  <si>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</si>
  <si>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</si>
  <si>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</si>
  <si>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</si>
  <si>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</si>
  <si>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</si>
  <si>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</si>
  <si>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</si>
  <si>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</si>
  <si>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</si>
  <si>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</si>
  <si>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</si>
  <si>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</si>
  <si>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</si>
  <si>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</si>
  <si>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</si>
  <si>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</si>
  <si>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</si>
  <si>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</si>
  <si>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</si>
  <si>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</si>
  <si>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</si>
  <si>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</si>
  <si>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</si>
  <si>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</si>
  <si>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</si>
  <si>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</si>
  <si>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</si>
  <si>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</si>
  <si>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</si>
  <si>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</si>
  <si>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</si>
  <si>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</si>
  <si>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</si>
  <si>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</si>
  <si>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</si>
  <si>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</si>
  <si>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</si>
  <si>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</si>
  <si>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</si>
  <si>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</si>
  <si>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</si>
  <si>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</si>
  <si>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</si>
  <si>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</si>
  <si>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</si>
  <si>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</si>
  <si>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</si>
  <si>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</si>
  <si>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</si>
  <si>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</si>
  <si>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</si>
  <si>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</si>
  <si>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</si>
  <si>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</si>
  <si>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</si>
  <si>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</si>
  <si>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</si>
  <si>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</si>
  <si>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</si>
  <si>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</si>
  <si>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</si>
  <si>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</si>
  <si>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</si>
  <si>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</si>
  <si>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</si>
  <si>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</si>
  <si>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</si>
  <si>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</si>
  <si>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</si>
  <si>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</si>
  <si>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</si>
  <si>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</si>
  <si>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</si>
  <si>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</si>
  <si>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</si>
  <si>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</si>
  <si>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</si>
  <si>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</si>
  <si>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</si>
  <si>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</si>
  <si>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</si>
  <si>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</si>
  <si>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</si>
  <si>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</si>
  <si>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</si>
  <si>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</si>
  <si>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</si>
  <si>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</si>
  <si>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</si>
  <si>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</si>
  <si>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</si>
  <si>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</si>
  <si>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</si>
  <si>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</si>
  <si>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</si>
  <si>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</si>
  <si>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</si>
  <si>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</si>
  <si>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</si>
  <si>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</si>
  <si>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</si>
  <si>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</si>
  <si>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</si>
  <si>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</si>
  <si>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</si>
  <si>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</si>
  <si>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</si>
  <si>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</si>
  <si>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</si>
  <si>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</si>
  <si>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</si>
  <si>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</si>
  <si>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</si>
  <si>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</si>
  <si>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</si>
  <si>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</si>
  <si>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</si>
  <si>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</si>
  <si>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</si>
  <si>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</si>
  <si>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</si>
  <si>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</si>
  <si>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</si>
  <si>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</si>
  <si>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</si>
  <si>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</si>
  <si>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</si>
  <si>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</si>
  <si>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</si>
  <si>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</si>
  <si>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</si>
  <si>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</si>
  <si>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</si>
  <si>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</si>
  <si>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</si>
  <si>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</si>
  <si>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</si>
  <si>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</si>
  <si>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</si>
  <si>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</si>
  <si>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</si>
  <si>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</si>
  <si>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</si>
  <si>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</si>
  <si>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</si>
  <si>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</si>
  <si>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</si>
  <si>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</si>
  <si>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</si>
  <si>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</si>
  <si>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</si>
  <si>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</si>
  <si>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</si>
  <si>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</si>
  <si>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</si>
  <si>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</si>
  <si>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</si>
  <si>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</si>
  <si>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</si>
  <si>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</si>
  <si>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</si>
  <si>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</si>
  <si>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</si>
  <si>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</si>
  <si>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</si>
  <si>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</si>
  <si>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</si>
  <si>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</si>
  <si>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</si>
  <si>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</si>
  <si>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</si>
  <si>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</si>
  <si>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</si>
  <si>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</si>
  <si>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</si>
  <si>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</si>
  <si>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</si>
  <si>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</si>
  <si>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</si>
  <si>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</si>
  <si>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</si>
  <si>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</si>
  <si>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</si>
  <si>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</si>
  <si>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</si>
  <si>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</si>
  <si>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</si>
  <si>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</si>
  <si>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</si>
  <si>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</si>
  <si>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</si>
  <si>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</si>
  <si>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</si>
  <si>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</si>
  <si>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</si>
  <si>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</si>
  <si>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</si>
  <si>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</si>
  <si>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</si>
  <si>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</si>
  <si>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</si>
  <si>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</si>
  <si>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</si>
  <si>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</si>
  <si>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</si>
  <si>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</si>
  <si>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</si>
  <si>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</si>
  <si>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</si>
  <si>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</si>
  <si>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</si>
  <si>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</si>
  <si>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</si>
  <si>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</si>
  <si>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</si>
  <si>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</si>
  <si>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</si>
  <si>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</si>
  <si>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</si>
  <si>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</si>
  <si>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</si>
  <si>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</si>
  <si>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</si>
  <si>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</si>
  <si>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</si>
  <si>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</si>
  <si>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</si>
  <si>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</si>
  <si>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</si>
  <si>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</si>
  <si>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</si>
  <si>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</si>
  <si>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</si>
  <si>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</si>
  <si>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</si>
  <si>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</si>
  <si>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</si>
  <si>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</si>
  <si>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</si>
  <si>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</si>
  <si>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</si>
  <si>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</si>
  <si>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</si>
  <si>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</si>
  <si>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</si>
  <si>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</si>
  <si>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</si>
  <si>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</si>
  <si>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</si>
  <si>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</si>
  <si>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</si>
  <si>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</si>
  <si>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</si>
  <si>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</si>
  <si>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</si>
  <si>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</si>
  <si>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</si>
  <si>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</si>
  <si>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</si>
  <si>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</si>
  <si>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</si>
  <si>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</si>
  <si>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</si>
  <si>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</si>
  <si>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</si>
  <si>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</si>
  <si>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</si>
  <si>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</si>
  <si>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</si>
  <si>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</si>
  <si>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</si>
  <si>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</si>
  <si>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</si>
  <si>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</si>
  <si>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</si>
  <si>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</si>
  <si>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</si>
  <si>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</si>
  <si>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</si>
  <si>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</si>
  <si>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</si>
  <si>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</si>
  <si>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</si>
  <si>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</si>
  <si>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</si>
  <si>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</si>
  <si>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</si>
  <si>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</si>
  <si>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</si>
  <si>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</si>
  <si>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</si>
  <si>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</si>
  <si>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</si>
  <si>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</si>
  <si>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</si>
  <si>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</si>
  <si>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</si>
  <si>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</si>
  <si>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</si>
  <si>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</si>
  <si>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</si>
  <si>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</si>
  <si>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</si>
  <si>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</si>
  <si>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</si>
  <si>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</si>
  <si>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</si>
  <si>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</si>
  <si>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</si>
  <si>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</si>
  <si>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</si>
  <si>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</si>
  <si>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</si>
  <si>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</si>
  <si>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</si>
  <si>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</si>
  <si>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</si>
  <si>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</si>
  <si>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</si>
  <si>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</si>
  <si>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</si>
  <si>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</si>
  <si>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</si>
  <si>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</si>
  <si>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</si>
  <si>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</si>
  <si>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</si>
  <si>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</si>
  <si>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</si>
  <si>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</si>
  <si>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</si>
  <si>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</si>
  <si>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</si>
  <si>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</si>
  <si>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</si>
  <si>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</si>
  <si>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</si>
  <si>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</si>
  <si>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</si>
  <si>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</si>
  <si>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</si>
  <si>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</si>
  <si>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</si>
  <si>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</si>
  <si>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</si>
  <si>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</si>
  <si>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</si>
  <si>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</si>
  <si>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</si>
  <si>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</si>
  <si>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</si>
  <si>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</si>
  <si>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</si>
  <si>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</si>
  <si>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</si>
  <si>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</si>
  <si>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</si>
  <si>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</si>
  <si>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</si>
  <si>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</si>
  <si>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</si>
  <si>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</si>
  <si>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</si>
  <si>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</si>
  <si>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</si>
  <si>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</si>
  <si>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</si>
  <si>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</si>
  <si>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</si>
  <si>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</si>
  <si>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</si>
  <si>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</si>
  <si>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</si>
  <si>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</si>
  <si>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</si>
  <si>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</si>
  <si>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</si>
  <si>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</si>
  <si>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</si>
  <si>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</si>
  <si>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</si>
  <si>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</si>
  <si>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</si>
  <si>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</si>
  <si>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</si>
  <si>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</si>
  <si>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</si>
  <si>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</si>
  <si>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</si>
  <si>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</si>
  <si>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</si>
  <si>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</si>
  <si>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</si>
  <si>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</si>
  <si>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</si>
  <si>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</si>
  <si>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</si>
  <si>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</si>
  <si>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</si>
  <si>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</si>
  <si>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</si>
  <si>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</si>
  <si>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</si>
  <si>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</si>
  <si>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</si>
  <si>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</si>
  <si>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</si>
  <si>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</si>
  <si>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</si>
  <si>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</si>
  <si>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</si>
  <si>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</si>
  <si>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</si>
  <si>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</si>
  <si>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</si>
  <si>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</si>
  <si>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</si>
  <si>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</si>
  <si>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</si>
  <si>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</si>
  <si>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</si>
  <si>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</si>
  <si>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</si>
  <si>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</si>
  <si>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</si>
  <si>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</si>
  <si>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</si>
  <si>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</si>
  <si>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</si>
  <si>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</si>
  <si>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</si>
  <si>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</si>
  <si>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</si>
  <si>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</si>
  <si>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</si>
  <si>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</si>
  <si>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</si>
  <si>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</si>
  <si>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</si>
  <si>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</si>
  <si>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</si>
  <si>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</si>
  <si>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</si>
  <si>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</si>
  <si>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</si>
  <si>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</si>
  <si>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</si>
  <si>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</si>
  <si>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</si>
  <si>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</si>
  <si>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</si>
  <si>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</si>
  <si>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</si>
  <si>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</si>
  <si>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</si>
  <si>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</si>
  <si>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</si>
  <si>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</si>
  <si>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</si>
  <si>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</si>
  <si>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</si>
  <si>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</si>
  <si>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</si>
  <si>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</si>
  <si>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</si>
  <si>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</si>
  <si>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</si>
  <si>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</si>
  <si>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</si>
  <si>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</si>
  <si>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</si>
  <si>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</si>
  <si>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</si>
  <si>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</si>
  <si>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</si>
  <si>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</si>
  <si>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</si>
  <si>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</si>
  <si>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</si>
  <si>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</si>
  <si>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</si>
  <si>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</si>
  <si>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</si>
  <si>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</si>
  <si>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</si>
  <si>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</si>
  <si>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</si>
  <si>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</si>
  <si>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</si>
  <si>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</si>
  <si>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</si>
  <si>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</si>
  <si>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</si>
  <si>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</si>
  <si>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</si>
  <si>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</si>
  <si>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</si>
  <si>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</si>
  <si>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</si>
  <si>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</si>
  <si>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</si>
  <si>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</si>
  <si>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</si>
  <si>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</si>
  <si>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</si>
  <si>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</si>
  <si>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</si>
  <si>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</si>
  <si>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</si>
  <si>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</si>
  <si>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</si>
  <si>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</si>
  <si>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</si>
  <si>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</si>
  <si>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</si>
  <si>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</si>
  <si>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</si>
  <si>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</si>
  <si>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</si>
  <si>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</si>
  <si>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</si>
  <si>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</si>
  <si>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</si>
  <si>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</si>
  <si>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</si>
  <si>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</si>
  <si>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</si>
  <si>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</si>
  <si>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</si>
  <si>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</si>
  <si>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</si>
  <si>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</si>
  <si>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</si>
  <si>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</si>
  <si>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</si>
  <si>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</si>
  <si>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</si>
  <si>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</si>
  <si>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</si>
  <si>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</si>
  <si>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</si>
  <si>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</si>
  <si>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</si>
  <si>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</si>
  <si>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</si>
  <si>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</si>
  <si>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</si>
  <si>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</si>
  <si>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</si>
  <si>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</si>
  <si>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</si>
  <si>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</si>
  <si>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</si>
  <si>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</si>
  <si>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</si>
  <si>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</si>
  <si>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</si>
  <si>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</si>
  <si>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</si>
  <si>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</si>
  <si>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</si>
  <si>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</si>
  <si>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</si>
  <si>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</si>
  <si>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</si>
  <si>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</si>
  <si>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</si>
  <si>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</si>
  <si>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</si>
  <si>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</si>
  <si>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</si>
  <si>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</si>
  <si>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</si>
  <si>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</si>
  <si>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</si>
  <si>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</si>
  <si>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</si>
  <si>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</si>
  <si>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</si>
  <si>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</si>
  <si>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</si>
  <si>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</si>
  <si>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</si>
  <si>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</si>
  <si>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</si>
  <si>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</si>
  <si>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</si>
  <si>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</si>
  <si>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</si>
  <si>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</si>
  <si>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</si>
  <si>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</si>
  <si>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</si>
  <si>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</si>
  <si>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</si>
  <si>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</si>
  <si>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</si>
  <si>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</si>
  <si>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</si>
  <si>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</si>
  <si>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</si>
  <si>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</si>
  <si>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</si>
  <si>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</si>
  <si>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</si>
  <si>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</si>
  <si>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</si>
  <si>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</si>
  <si>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</si>
  <si>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</si>
  <si>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</si>
  <si>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</si>
  <si>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</si>
  <si>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</si>
  <si>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</si>
  <si>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</si>
  <si>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</si>
  <si>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</si>
  <si>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</si>
  <si>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</si>
  <si>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</si>
  <si>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</si>
  <si>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</si>
  <si>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</si>
  <si>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</si>
  <si>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</si>
  <si>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</si>
  <si>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</si>
  <si>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</si>
  <si>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</si>
  <si>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</si>
  <si>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</si>
  <si>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</si>
  <si>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</si>
  <si>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</si>
  <si>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</si>
  <si>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</si>
  <si>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</si>
  <si>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</si>
  <si>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</si>
  <si>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</si>
  <si>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</si>
  <si>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</si>
  <si>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</si>
  <si>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</si>
  <si>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</si>
  <si>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</si>
  <si>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</si>
  <si>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</si>
  <si>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</si>
  <si>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</si>
  <si>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</si>
  <si>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</si>
  <si>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</si>
  <si>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</si>
  <si>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</si>
  <si>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</si>
  <si>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</si>
  <si>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</si>
  <si>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</si>
  <si>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</si>
  <si>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</si>
  <si>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</si>
  <si>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</si>
  <si>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</si>
  <si>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</si>
  <si>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</si>
  <si>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</si>
  <si>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</si>
  <si>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</si>
  <si>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</si>
  <si>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</si>
  <si>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</si>
  <si>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</si>
  <si>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</si>
  <si>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</si>
  <si>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</si>
  <si>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</si>
  <si>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</si>
  <si>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</si>
  <si>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</si>
  <si>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</si>
  <si>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</si>
  <si>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</si>
  <si>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</si>
  <si>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</si>
  <si>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</si>
  <si>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</si>
  <si>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</si>
  <si>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</si>
  <si>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</si>
  <si>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</si>
  <si>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</si>
  <si>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</si>
  <si>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</si>
  <si>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</si>
  <si>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</si>
  <si>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</si>
  <si>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</si>
  <si>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</si>
  <si>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</si>
  <si>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</si>
  <si>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</si>
  <si>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</si>
  <si>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</si>
  <si>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</si>
  <si>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</si>
  <si>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</si>
  <si>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</si>
  <si>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</si>
  <si>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</si>
  <si>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</si>
  <si>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</si>
  <si>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</si>
  <si>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</si>
  <si>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</si>
  <si>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</si>
  <si>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</si>
  <si>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</si>
  <si>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</si>
  <si>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</si>
  <si>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</si>
  <si>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</si>
  <si>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</si>
  <si>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</si>
  <si>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</si>
  <si>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</si>
  <si>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</si>
  <si>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</si>
  <si>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</si>
  <si>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</si>
  <si>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</si>
  <si>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</si>
  <si>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</si>
  <si>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</si>
  <si>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</si>
  <si>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</si>
  <si>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</si>
  <si>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</si>
  <si>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</si>
  <si>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</si>
  <si>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</si>
  <si>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</si>
  <si>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</si>
  <si>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</si>
  <si>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</si>
  <si>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</si>
  <si>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</si>
  <si>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</si>
  <si>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</si>
  <si>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</si>
  <si>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</si>
  <si>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</si>
  <si>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</si>
  <si>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</si>
  <si>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</si>
  <si>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</si>
  <si>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</si>
  <si>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</si>
  <si>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</si>
  <si>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</si>
  <si>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</si>
  <si>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</si>
  <si>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</si>
  <si>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</si>
  <si>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</si>
  <si>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</si>
  <si>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</si>
  <si>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</si>
  <si>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</si>
  <si>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</si>
  <si>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</si>
  <si>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</si>
  <si>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</si>
  <si>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</si>
  <si>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</si>
  <si>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</si>
  <si>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</si>
  <si>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</si>
  <si>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</si>
  <si>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</si>
  <si>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</si>
  <si>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</si>
  <si>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</si>
  <si>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</si>
  <si>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</si>
  <si>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</si>
  <si>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</si>
  <si>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</si>
  <si>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</si>
  <si>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</si>
  <si>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</si>
  <si>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</si>
  <si>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</si>
  <si>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</si>
  <si>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</si>
  <si>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</si>
  <si>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</si>
  <si>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</si>
  <si>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</si>
  <si>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</si>
  <si>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</si>
  <si>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</si>
  <si>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</si>
  <si>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</si>
  <si>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</si>
  <si>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</si>
  <si>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</si>
  <si>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</si>
  <si>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</si>
  <si>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</si>
  <si>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</si>
  <si>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</si>
  <si>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</si>
  <si>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</si>
  <si>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</si>
  <si>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</si>
  <si>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</si>
  <si>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</si>
  <si>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</si>
  <si>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</si>
  <si>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</si>
  <si>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</si>
  <si>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</si>
  <si>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</si>
  <si>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</si>
  <si>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</si>
  <si>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</si>
  <si>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</si>
  <si>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</si>
  <si>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</si>
  <si>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</si>
  <si>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</si>
  <si>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</si>
  <si>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</si>
  <si>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</si>
  <si>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</si>
  <si>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</si>
  <si>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</si>
  <si>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</si>
  <si>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</si>
  <si>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</si>
  <si>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</si>
  <si>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</si>
  <si>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</si>
  <si>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</si>
  <si>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</si>
  <si>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</si>
  <si>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</si>
  <si>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</si>
  <si>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</si>
  <si>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</si>
  <si>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</si>
  <si>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</si>
  <si>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</si>
  <si>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</si>
  <si>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</si>
  <si>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</si>
  <si>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</si>
  <si>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</si>
  <si>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</si>
  <si>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</si>
  <si>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</si>
  <si>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</si>
  <si>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</si>
  <si>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</si>
  <si>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</si>
  <si>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</si>
  <si>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</si>
  <si>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</si>
  <si>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</si>
  <si>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</si>
  <si>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</si>
  <si>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</si>
  <si>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</si>
  <si>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</si>
  <si>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</si>
  <si>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</si>
  <si>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</si>
  <si>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</si>
  <si>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</si>
  <si>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</si>
  <si>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</si>
  <si>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</si>
  <si>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</si>
  <si>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</si>
  <si>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</si>
  <si>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</si>
  <si>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</si>
  <si>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</si>
  <si>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</si>
  <si>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</si>
  <si>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</si>
  <si>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</si>
  <si>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</si>
  <si>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</si>
  <si>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</si>
  <si>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</si>
  <si>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</si>
  <si>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</si>
  <si>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</si>
  <si>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</si>
  <si>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</si>
  <si>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</si>
  <si>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</si>
  <si>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</si>
  <si>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</si>
  <si>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</si>
  <si>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</si>
  <si>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</si>
  <si>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</si>
  <si>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</si>
  <si>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</si>
  <si>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</si>
  <si>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</si>
  <si>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</si>
  <si>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</si>
  <si>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</si>
  <si>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</si>
  <si>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</si>
  <si>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</si>
  <si>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</si>
  <si>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</si>
  <si>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</si>
  <si>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</si>
  <si>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</si>
  <si>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</si>
  <si>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</si>
  <si>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</si>
  <si>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</si>
  <si>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</si>
  <si>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</si>
  <si>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</si>
  <si>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</si>
  <si>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</si>
  <si>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</si>
  <si>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</si>
  <si>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</si>
  <si>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</si>
  <si>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</si>
  <si>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</si>
  <si>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</si>
  <si>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</si>
  <si>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</si>
  <si>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</si>
  <si>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</si>
  <si>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</si>
  <si>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</si>
  <si>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</si>
  <si>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</si>
  <si>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</si>
  <si>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</si>
  <si>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</si>
  <si>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</si>
  <si>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</si>
  <si>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</si>
  <si>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</si>
  <si>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</si>
  <si>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</si>
  <si>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</si>
  <si>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</si>
  <si>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</si>
  <si>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</si>
  <si>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</si>
  <si>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</si>
  <si>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</si>
  <si>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</si>
  <si>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</si>
  <si>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</si>
  <si>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</si>
  <si>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</si>
  <si>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</si>
  <si>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</si>
  <si>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</si>
  <si>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</si>
  <si>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</si>
  <si>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</si>
  <si>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</si>
  <si>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</si>
  <si>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</si>
  <si>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</si>
  <si>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</si>
  <si>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</si>
  <si>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</si>
  <si>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</si>
  <si>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</si>
  <si>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</si>
  <si>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</si>
  <si>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</si>
  <si>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</si>
  <si>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</si>
  <si>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</si>
  <si>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</si>
  <si>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</si>
  <si>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</si>
  <si>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</si>
  <si>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</si>
  <si>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</si>
  <si>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</si>
  <si>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</si>
  <si>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</si>
  <si>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</si>
  <si>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</si>
  <si>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</si>
  <si>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</si>
  <si>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</si>
  <si>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</si>
  <si>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</si>
  <si>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</si>
  <si>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</si>
  <si>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</si>
  <si>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</si>
  <si>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</si>
  <si>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</si>
  <si>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</si>
  <si>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</si>
  <si>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</si>
  <si>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</si>
  <si>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</si>
  <si>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</si>
  <si>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</si>
  <si>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</si>
  <si>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</si>
  <si>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</si>
  <si>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</si>
  <si>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</si>
  <si>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</si>
  <si>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</si>
  <si>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</si>
  <si>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</si>
  <si>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</si>
  <si>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</si>
  <si>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</si>
  <si>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</si>
  <si>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</si>
  <si>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</si>
  <si>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</si>
  <si>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</si>
  <si>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</si>
  <si>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</si>
  <si>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</si>
  <si>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</si>
  <si>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</si>
  <si>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</si>
  <si>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</si>
  <si>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</si>
  <si>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</si>
  <si>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</si>
  <si>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</si>
  <si>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</si>
  <si>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</si>
  <si>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</si>
  <si>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</si>
  <si>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</si>
  <si>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</si>
  <si>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</si>
  <si>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</si>
  <si>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</si>
  <si>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</si>
  <si>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</si>
  <si>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</si>
  <si>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</si>
  <si>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</si>
  <si>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</si>
  <si>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</si>
  <si>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</si>
  <si>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</si>
  <si>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</si>
  <si>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</si>
  <si>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</si>
  <si>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</si>
  <si>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</si>
  <si>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</si>
  <si>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</si>
  <si>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</si>
  <si>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</si>
  <si>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</si>
  <si>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</si>
  <si>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</si>
  <si>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</si>
  <si>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</si>
  <si>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</si>
  <si>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</si>
  <si>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</si>
  <si>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</si>
  <si>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</si>
  <si>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</si>
  <si>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</si>
  <si>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</si>
  <si>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</si>
  <si>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</si>
  <si>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</si>
  <si>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</si>
  <si>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</si>
  <si>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</si>
  <si>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</si>
  <si>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</si>
  <si>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</si>
  <si>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</si>
  <si>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</si>
  <si>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</si>
  <si>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</si>
  <si>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</si>
  <si>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</si>
  <si>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</si>
  <si>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</si>
  <si>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</si>
  <si>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</si>
  <si>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</si>
  <si>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</si>
  <si>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</si>
  <si>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</si>
  <si>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</si>
  <si>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</si>
  <si>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</si>
  <si>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</si>
  <si>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</si>
  <si>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</si>
  <si>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</si>
  <si>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</si>
  <si>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</si>
  <si>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</si>
  <si>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</si>
  <si>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</si>
  <si>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</si>
  <si>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</si>
  <si>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</si>
  <si>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</si>
  <si>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</si>
  <si>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</si>
  <si>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</si>
  <si>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</si>
  <si>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</si>
  <si>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</si>
  <si>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</si>
  <si>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</si>
  <si>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</si>
  <si>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</si>
  <si>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</si>
  <si>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</si>
  <si>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</si>
  <si>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</si>
  <si>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</si>
  <si>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</si>
  <si>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</si>
  <si>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</si>
  <si>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</si>
  <si>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</si>
  <si>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</si>
  <si>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</si>
  <si>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</si>
  <si>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</si>
  <si>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</si>
  <si>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</si>
  <si>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</si>
  <si>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</si>
  <si>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</si>
  <si>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</si>
  <si>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</si>
  <si>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</si>
  <si>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</si>
  <si>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</si>
  <si>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</si>
  <si>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</si>
  <si>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</si>
  <si>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</si>
  <si>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</si>
  <si>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</si>
  <si>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</si>
  <si>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</si>
  <si>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</si>
  <si>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</si>
  <si>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</si>
  <si>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</si>
  <si>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</si>
  <si>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</si>
  <si>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</si>
  <si>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</si>
  <si>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</si>
  <si>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</si>
  <si>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</si>
  <si>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</si>
  <si>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</si>
  <si>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</si>
  <si>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</si>
  <si>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</si>
  <si>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</si>
  <si>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</si>
  <si>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</si>
  <si>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</si>
  <si>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</si>
  <si>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</si>
  <si>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</si>
  <si>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</si>
  <si>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</si>
  <si>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</si>
  <si>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</si>
  <si>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</si>
  <si>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</si>
  <si>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</si>
  <si>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</si>
  <si>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</si>
  <si>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</si>
  <si>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</si>
  <si>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</si>
  <si>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</si>
  <si>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</si>
  <si>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</si>
  <si>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</si>
  <si>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</si>
  <si>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</si>
  <si>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</si>
  <si>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</si>
  <si>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</si>
  <si>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</si>
  <si>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</si>
  <si>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</si>
  <si>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</si>
  <si>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</si>
  <si>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</si>
  <si>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</si>
  <si>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</si>
  <si>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</si>
  <si>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</si>
  <si>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</si>
  <si>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</si>
  <si>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</si>
  <si>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</si>
  <si>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</si>
  <si>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</si>
  <si>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</si>
  <si>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</si>
  <si>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</si>
  <si>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</si>
  <si>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</si>
  <si>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</si>
  <si>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</si>
  <si>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</si>
  <si>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</si>
  <si>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</si>
  <si>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</si>
  <si>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</si>
  <si>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</si>
  <si>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</si>
  <si>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</si>
  <si>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</si>
  <si>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</si>
  <si>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</si>
  <si>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</si>
  <si>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</si>
  <si>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</si>
  <si>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</si>
  <si>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</si>
  <si>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</si>
  <si>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</si>
  <si>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</si>
  <si>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</si>
  <si>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</si>
  <si>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</si>
  <si>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</si>
  <si>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</si>
  <si>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</si>
  <si>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</si>
  <si>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</si>
  <si>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</si>
  <si>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</si>
  <si>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</si>
  <si>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</si>
  <si>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</si>
  <si>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</si>
  <si>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</si>
  <si>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</si>
  <si>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</si>
  <si>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</si>
  <si>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</si>
  <si>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</si>
  <si>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</si>
  <si>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</si>
  <si>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</si>
  <si>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</si>
  <si>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</si>
  <si>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</si>
  <si>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</si>
  <si>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</si>
  <si>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</si>
  <si>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</si>
  <si>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</si>
  <si>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</si>
  <si>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</si>
  <si>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</si>
  <si>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</si>
  <si>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</si>
  <si>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</si>
  <si>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</si>
  <si>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</si>
  <si>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</si>
  <si>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</si>
  <si>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</si>
  <si>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</si>
  <si>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</si>
  <si>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</si>
  <si>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</si>
  <si>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</si>
  <si>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</si>
  <si>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</si>
  <si>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</si>
  <si>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</si>
  <si>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</si>
  <si>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</si>
  <si>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</si>
  <si>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</si>
  <si>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</si>
  <si>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</si>
  <si>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</si>
  <si>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</si>
  <si>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</si>
  <si>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</si>
  <si>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</si>
  <si>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</si>
  <si>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</si>
  <si>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</si>
  <si>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</si>
  <si>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</si>
  <si>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</si>
  <si>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</si>
  <si>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</si>
  <si>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</si>
  <si>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</si>
  <si>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</si>
  <si>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</si>
  <si>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</si>
  <si>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</si>
  <si>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</si>
  <si>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</si>
  <si>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</si>
  <si>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</si>
  <si>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</si>
  <si>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</si>
  <si>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</si>
  <si>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</si>
  <si>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</si>
  <si>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</si>
  <si>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</si>
  <si>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</si>
  <si>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</si>
  <si>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</si>
  <si>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</si>
  <si>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</si>
  <si>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</si>
  <si>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</si>
  <si>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</si>
  <si>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</si>
  <si>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</si>
  <si>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</si>
  <si>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</si>
  <si>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</si>
  <si>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</si>
  <si>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</si>
  <si>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</si>
  <si>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</si>
  <si>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</si>
  <si>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</si>
  <si>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</si>
  <si>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</si>
  <si>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</si>
  <si>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</si>
  <si>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</si>
  <si>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</si>
  <si>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</si>
  <si>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</si>
  <si>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</si>
  <si>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</si>
  <si>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</si>
  <si>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</si>
  <si>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</si>
  <si>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</si>
  <si>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</si>
  <si>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</si>
  <si>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</si>
  <si>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</si>
  <si>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</si>
  <si>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</si>
  <si>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</si>
  <si>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</si>
  <si>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</si>
  <si>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</si>
  <si>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</si>
  <si>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</si>
  <si>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</si>
  <si>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</si>
  <si>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</si>
  <si>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</si>
  <si>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</si>
  <si>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</si>
  <si>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</si>
  <si>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</si>
  <si>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</si>
  <si>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</si>
  <si>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</si>
  <si>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</si>
  <si>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</si>
  <si>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</si>
  <si>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</si>
  <si>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</si>
  <si>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</si>
  <si>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</si>
  <si>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</si>
  <si>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</si>
  <si>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</si>
  <si>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</si>
  <si>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</si>
  <si>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</si>
  <si>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</si>
  <si>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</si>
  <si>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</si>
  <si>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</si>
  <si>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</si>
  <si>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</si>
  <si>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</si>
  <si>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</si>
  <si>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</si>
  <si>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</si>
  <si>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</si>
  <si>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</si>
  <si>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</si>
  <si>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</si>
  <si>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</si>
  <si>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</si>
  <si>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</si>
  <si>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</si>
  <si>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</si>
  <si>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</si>
  <si>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</si>
  <si>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</si>
  <si>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</si>
  <si>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</si>
  <si>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</si>
  <si>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</si>
  <si>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</si>
  <si>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</si>
  <si>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</si>
  <si>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</si>
  <si>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</si>
  <si>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</si>
  <si>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</si>
  <si>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</si>
  <si>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</si>
  <si>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</si>
  <si>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</si>
  <si>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</si>
  <si>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</si>
  <si>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</si>
  <si>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</si>
  <si>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</si>
  <si>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</si>
  <si>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</si>
  <si>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</si>
  <si>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</si>
  <si>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</si>
  <si>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</si>
  <si>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</si>
  <si>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</si>
  <si>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</si>
  <si>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</si>
  <si>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</si>
  <si>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</si>
  <si>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</si>
  <si>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</si>
  <si>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</si>
  <si>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</si>
  <si>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</si>
  <si>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</si>
  <si>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</si>
  <si>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</si>
  <si>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</si>
  <si>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</si>
  <si>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</si>
  <si>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</si>
  <si>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</si>
  <si>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</si>
  <si>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</si>
  <si>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</si>
  <si>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</si>
  <si>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</si>
  <si>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</si>
  <si>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</si>
  <si>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</si>
  <si>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</si>
  <si>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</si>
  <si>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</si>
  <si>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</si>
  <si>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</si>
  <si>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</si>
  <si>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</si>
  <si>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</si>
  <si>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</si>
  <si>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</si>
  <si>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</si>
  <si>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</si>
  <si>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</si>
  <si>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</si>
  <si>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</si>
  <si>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</si>
  <si>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</si>
  <si>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</si>
  <si>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</si>
  <si>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</si>
  <si>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</si>
  <si>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</si>
  <si>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</si>
  <si>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</si>
  <si>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</si>
  <si>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</si>
  <si>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</si>
  <si>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</si>
  <si>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</si>
  <si>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</si>
  <si>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</si>
  <si>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</si>
  <si>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</si>
  <si>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</si>
  <si>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</si>
  <si>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</si>
  <si>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</si>
  <si>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</si>
  <si>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</si>
  <si>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</si>
  <si>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</si>
  <si>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</si>
  <si>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</si>
  <si>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</si>
  <si>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</si>
  <si>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</si>
  <si>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</si>
  <si>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</si>
  <si>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</si>
  <si>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</si>
  <si>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</si>
  <si>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</si>
  <si>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</si>
  <si>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</si>
  <si>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</si>
  <si>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</si>
  <si>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</si>
  <si>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</si>
  <si>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</si>
  <si>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</si>
  <si>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</si>
  <si>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</si>
  <si>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</si>
  <si>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</si>
  <si>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</si>
  <si>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</si>
  <si>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</si>
  <si>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</si>
  <si>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</si>
  <si>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</si>
  <si>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</si>
  <si>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</si>
  <si>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</si>
  <si>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</si>
  <si>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</si>
  <si>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</si>
  <si>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</si>
  <si>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</si>
  <si>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</si>
  <si>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</si>
  <si>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</si>
  <si>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</si>
  <si>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</si>
  <si>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</si>
  <si>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</si>
  <si>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</si>
  <si>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</si>
  <si>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</si>
  <si>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</si>
  <si>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</si>
  <si>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</si>
  <si>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</si>
  <si>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</si>
  <si>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</si>
  <si>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</si>
  <si>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</si>
  <si>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</si>
  <si>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</si>
  <si>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</si>
  <si>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</si>
  <si>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</si>
  <si>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</si>
  <si>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</si>
  <si>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</si>
  <si>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</si>
  <si>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</si>
  <si>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</si>
  <si>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</si>
  <si>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</si>
  <si>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</si>
  <si>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</si>
  <si>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</si>
  <si>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</si>
  <si>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</si>
  <si>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</si>
  <si>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</si>
  <si>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</si>
  <si>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</si>
  <si>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</si>
  <si>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</si>
  <si>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</si>
  <si>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</si>
  <si>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</si>
  <si>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</si>
  <si>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</si>
  <si>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</si>
  <si>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</si>
  <si>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</si>
  <si>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</si>
  <si>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</si>
  <si>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</si>
  <si>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</si>
  <si>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</si>
  <si>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</si>
  <si>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</si>
  <si>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</si>
  <si>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</si>
  <si>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</si>
  <si>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</si>
  <si>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</si>
  <si>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</si>
  <si>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</si>
  <si>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</si>
  <si>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</si>
  <si>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</si>
  <si>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</si>
  <si>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</si>
  <si>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</si>
  <si>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</si>
  <si>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</si>
  <si>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</si>
  <si>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</si>
  <si>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</si>
  <si>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</si>
  <si>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</si>
  <si>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</si>
  <si>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</si>
  <si>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</si>
  <si>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</si>
  <si>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</si>
  <si>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</si>
  <si>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</si>
  <si>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</si>
  <si>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</si>
  <si>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</si>
  <si>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</si>
  <si>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</si>
  <si>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</si>
  <si>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</si>
  <si>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</si>
  <si>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</si>
  <si>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</si>
  <si>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</si>
  <si>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</si>
  <si>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</si>
  <si>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</si>
  <si>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</si>
  <si>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</si>
  <si>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</si>
  <si>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</si>
  <si>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</si>
  <si>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</si>
  <si>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</si>
  <si>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</si>
  <si>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</si>
  <si>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</si>
  <si>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</si>
  <si>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</si>
  <si>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</si>
  <si>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</si>
  <si>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</si>
  <si>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</si>
  <si>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</si>
  <si>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</si>
  <si>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</si>
  <si>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</si>
  <si>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</si>
  <si>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</si>
  <si>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</si>
  <si>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</si>
  <si>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</si>
  <si>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</si>
  <si>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</si>
  <si>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</si>
  <si>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</si>
  <si>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</si>
  <si>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</si>
  <si>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</si>
  <si>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</si>
  <si>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</si>
  <si>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</si>
  <si>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</si>
  <si>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</si>
  <si>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</si>
  <si>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</si>
  <si>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</si>
  <si>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</si>
  <si>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</si>
  <si>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</si>
  <si>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</si>
  <si>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</si>
  <si>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</si>
  <si>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</si>
  <si>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</si>
  <si>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</si>
  <si>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</si>
  <si>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</si>
  <si>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</si>
  <si>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</si>
  <si>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</si>
  <si>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</si>
  <si>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</si>
  <si>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</si>
  <si>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</si>
  <si>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</si>
  <si>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</si>
  <si>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</si>
  <si>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</si>
  <si>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</si>
  <si>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</si>
  <si>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</si>
  <si>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</si>
  <si>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</si>
  <si>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</si>
  <si>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</si>
  <si>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</si>
  <si>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</si>
  <si>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</si>
  <si>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</si>
  <si>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</si>
  <si>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</si>
  <si>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</si>
  <si>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</si>
  <si>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</si>
  <si>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</si>
  <si>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</si>
  <si>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</si>
  <si>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</si>
  <si>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</si>
  <si>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</si>
  <si>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</si>
  <si>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</si>
  <si>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</si>
  <si>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</si>
  <si>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</si>
  <si>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</si>
  <si>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</si>
  <si>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</si>
  <si>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</si>
  <si>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</si>
  <si>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</si>
  <si>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</si>
  <si>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</si>
  <si>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</si>
  <si>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</si>
  <si>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</si>
  <si>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</si>
  <si>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</si>
  <si>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</si>
  <si>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</si>
  <si>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</si>
  <si>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</si>
  <si>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</si>
  <si>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</si>
  <si>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</si>
  <si>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</si>
  <si>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</si>
  <si>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</si>
  <si>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</si>
  <si>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</si>
  <si>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</si>
  <si>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</si>
  <si>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</si>
  <si>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</si>
  <si>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</si>
  <si>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</si>
  <si>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</si>
  <si>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</si>
  <si>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</si>
  <si>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</si>
  <si>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</si>
  <si>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</si>
  <si>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</si>
  <si>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</si>
  <si>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</si>
  <si>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</si>
  <si>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</si>
  <si>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</si>
  <si>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</si>
  <si>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</si>
  <si>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</si>
  <si>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</si>
  <si>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</si>
  <si>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</si>
  <si>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</si>
  <si>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</si>
  <si>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</si>
  <si>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</si>
  <si>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</si>
  <si>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</si>
  <si>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</si>
  <si>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</si>
  <si>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</si>
  <si>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</si>
  <si>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</si>
  <si>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</si>
  <si>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</si>
  <si>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</si>
  <si>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</si>
  <si>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</si>
  <si>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</si>
  <si>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</si>
  <si>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</si>
  <si>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</si>
  <si>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</si>
  <si>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</si>
  <si>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</si>
  <si>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</si>
  <si>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</si>
  <si>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</si>
  <si>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</si>
  <si>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</si>
  <si>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</si>
  <si>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</si>
  <si>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</si>
  <si>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</si>
  <si>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</si>
  <si>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</si>
  <si>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</si>
  <si>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</si>
  <si>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</si>
  <si>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</si>
  <si>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</si>
  <si>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</si>
  <si>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</si>
  <si>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</si>
  <si>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</si>
  <si>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</si>
  <si>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</si>
  <si>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</si>
  <si>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</si>
  <si>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</si>
  <si>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</si>
  <si>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</si>
  <si>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</si>
  <si>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</si>
  <si>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</si>
  <si>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</si>
  <si>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</si>
  <si>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</si>
  <si>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</si>
  <si>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</si>
  <si>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</si>
  <si>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</si>
  <si>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</si>
  <si>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</si>
  <si>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</si>
  <si>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</si>
  <si>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</si>
  <si>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</si>
  <si>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</si>
  <si>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</si>
  <si>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</si>
  <si>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</si>
  <si>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</si>
  <si>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</si>
  <si>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</si>
  <si>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</si>
  <si>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</si>
  <si>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</si>
  <si>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</si>
  <si>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</si>
  <si>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</si>
  <si>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</si>
  <si>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</si>
  <si>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</si>
  <si>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</si>
  <si>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</si>
  <si>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</si>
  <si>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</si>
  <si>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</si>
  <si>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</si>
  <si>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</si>
  <si>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</si>
  <si>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</si>
  <si>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</si>
  <si>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</si>
  <si>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</si>
  <si>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</si>
  <si>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</si>
  <si>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</si>
  <si>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</si>
  <si>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</si>
  <si>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</si>
  <si>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</si>
  <si>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</si>
  <si>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</si>
  <si>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</si>
  <si>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</si>
  <si>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</si>
  <si>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</si>
  <si>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</si>
  <si>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</si>
  <si>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</si>
  <si>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</si>
  <si>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</si>
  <si>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</si>
  <si>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</si>
  <si>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</si>
  <si>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</si>
  <si>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</si>
  <si>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</si>
  <si>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</si>
  <si>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</si>
  <si>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</si>
  <si>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</si>
  <si>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</si>
  <si>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</si>
  <si>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</si>
  <si>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</si>
  <si>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</si>
  <si>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</si>
  <si>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</si>
  <si>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</si>
  <si>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</si>
  <si>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</si>
  <si>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</si>
  <si>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</si>
  <si>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</si>
  <si>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</si>
  <si>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</si>
  <si>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</si>
  <si>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</si>
  <si>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</si>
  <si>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</si>
  <si>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</si>
  <si>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</si>
  <si>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</si>
  <si>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</si>
  <si>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</si>
  <si>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</si>
  <si>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</si>
  <si>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</si>
  <si>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</si>
  <si>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</si>
  <si>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</si>
  <si>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</si>
  <si>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</si>
  <si>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</si>
  <si>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</si>
  <si>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</si>
  <si>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</si>
  <si>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</si>
  <si>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</si>
  <si>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</si>
  <si>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</si>
  <si>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</si>
  <si>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</si>
  <si>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</si>
  <si>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</si>
  <si>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</si>
  <si>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</si>
  <si>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</si>
  <si>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</si>
  <si>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</si>
  <si>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</si>
  <si>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</si>
  <si>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</si>
  <si>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</si>
  <si>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</si>
  <si>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</si>
  <si>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</si>
  <si>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</si>
  <si>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</si>
  <si>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</si>
  <si>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</si>
  <si>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</si>
  <si>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</si>
  <si>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</si>
  <si>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</si>
  <si>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</si>
  <si>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</si>
  <si>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</si>
  <si>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</si>
  <si>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</si>
  <si>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</si>
  <si>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</si>
  <si>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</si>
  <si>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</si>
  <si>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</si>
  <si>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</si>
  <si>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</si>
  <si>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</si>
  <si>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</si>
  <si>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</si>
  <si>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</si>
  <si>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</si>
  <si>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</si>
  <si>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</si>
  <si>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</si>
  <si>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</si>
  <si>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</si>
  <si>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</si>
  <si>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</si>
  <si>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</si>
  <si>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</si>
  <si>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</si>
  <si>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</si>
  <si>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</si>
  <si>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</si>
  <si>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</si>
  <si>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</si>
  <si>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</si>
  <si>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</si>
  <si>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</si>
  <si>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</si>
  <si>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</si>
  <si>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</si>
  <si>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</si>
  <si>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</si>
  <si>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</si>
  <si>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</si>
  <si>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</si>
  <si>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</si>
  <si>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</si>
  <si>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</si>
  <si>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</si>
  <si>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</si>
  <si>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</si>
  <si>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</si>
  <si>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</si>
  <si>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</si>
  <si>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</si>
  <si>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</si>
  <si>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</si>
  <si>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</si>
  <si>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</si>
  <si>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</si>
  <si>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</si>
  <si>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</si>
  <si>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</si>
  <si>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</si>
  <si>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</si>
  <si>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</si>
  <si>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</si>
  <si>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</si>
  <si>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</si>
  <si>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</si>
  <si>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</si>
  <si>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</si>
  <si>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</si>
  <si>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</si>
  <si>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</si>
  <si>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</si>
  <si>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</si>
  <si>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</si>
  <si>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</si>
  <si>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</si>
  <si>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</si>
  <si>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</si>
  <si>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</si>
  <si>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</si>
  <si>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</si>
  <si>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</si>
  <si>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</si>
  <si>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</si>
  <si>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</si>
  <si>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</si>
  <si>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</si>
  <si>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</si>
  <si>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</si>
  <si>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</si>
  <si>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</si>
  <si>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</si>
  <si>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</si>
  <si>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</si>
  <si>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</si>
  <si>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</si>
  <si>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</si>
  <si>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</si>
  <si>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</si>
  <si>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</si>
  <si>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</si>
  <si>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</si>
  <si>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</si>
  <si>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</si>
  <si>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</si>
  <si>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</si>
  <si>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</si>
  <si>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</si>
  <si>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</si>
  <si>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</si>
  <si>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</si>
  <si>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</si>
  <si>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</si>
  <si>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</si>
  <si>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</si>
  <si>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</si>
  <si>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</si>
  <si>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</si>
  <si>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</si>
  <si>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</si>
  <si>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</si>
  <si>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</si>
  <si>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</si>
  <si>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</si>
  <si>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</si>
  <si>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</si>
  <si>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</si>
  <si>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</si>
  <si>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</si>
  <si>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</si>
  <si>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</si>
  <si>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</si>
  <si>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</si>
  <si>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</si>
  <si>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</si>
  <si>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</si>
  <si>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</si>
  <si>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</si>
  <si>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</si>
  <si>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</si>
  <si>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</si>
  <si>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</si>
  <si>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</si>
  <si>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</si>
  <si>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</si>
  <si>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</si>
  <si>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</si>
  <si>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</si>
  <si>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</si>
  <si>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</si>
  <si>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</si>
  <si>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</si>
  <si>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</si>
  <si>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</si>
  <si>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</si>
  <si>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</si>
  <si>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</si>
  <si>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</si>
  <si>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</si>
  <si>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</si>
  <si>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</si>
  <si>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</si>
  <si>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</si>
  <si>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</si>
  <si>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</si>
  <si>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</si>
  <si>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</si>
  <si>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</si>
  <si>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</si>
  <si>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</si>
  <si>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</si>
  <si>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</si>
  <si>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</si>
  <si>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</si>
  <si>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</si>
  <si>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</si>
  <si>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</si>
  <si>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</si>
  <si>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</si>
  <si>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</si>
  <si>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</si>
  <si>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</si>
  <si>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</si>
  <si>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</si>
  <si>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</si>
  <si>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</si>
  <si>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</si>
  <si>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</si>
  <si>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</si>
  <si>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</si>
  <si>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</si>
  <si>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</si>
  <si>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</si>
  <si>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</si>
  <si>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</si>
  <si>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</si>
  <si>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</si>
  <si>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</si>
  <si>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</si>
  <si>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</si>
  <si>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</si>
  <si>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</si>
  <si>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</si>
  <si>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</si>
  <si>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</si>
  <si>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</si>
  <si>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</si>
  <si>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</si>
  <si>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</si>
  <si>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</si>
  <si>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</si>
  <si>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</si>
  <si>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</si>
  <si>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</si>
  <si>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</si>
  <si>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</si>
  <si>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</si>
  <si>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</si>
  <si>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</si>
  <si>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</si>
  <si>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</si>
  <si>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</si>
  <si>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</si>
  <si>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</si>
  <si>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</si>
  <si>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</si>
  <si>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</si>
  <si>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</si>
  <si>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</si>
  <si>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</si>
  <si>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</si>
  <si>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</si>
  <si>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</si>
  <si>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</si>
  <si>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</si>
  <si>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</si>
  <si>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</si>
  <si>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</si>
  <si>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</si>
  <si>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</si>
  <si>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</si>
  <si>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</si>
  <si>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</si>
  <si>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</si>
  <si>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</si>
  <si>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</si>
  <si>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</si>
  <si>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</si>
  <si>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</si>
  <si>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</si>
  <si>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</si>
  <si>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</si>
  <si>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</si>
  <si>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</si>
  <si>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</si>
  <si>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</si>
  <si>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</si>
  <si>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</si>
  <si>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</si>
  <si>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</si>
  <si>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</si>
  <si>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</si>
  <si>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</si>
  <si>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</si>
  <si>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</si>
  <si>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</si>
  <si>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</si>
  <si>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</si>
  <si>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</si>
  <si>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</si>
  <si>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</si>
  <si>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</si>
  <si>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</si>
  <si>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</si>
  <si>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</si>
  <si>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</si>
  <si>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</si>
  <si>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</si>
  <si>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</si>
  <si>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</si>
  <si>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</si>
  <si>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</si>
  <si>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</si>
  <si>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</si>
  <si>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</si>
  <si>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</si>
  <si>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</si>
  <si>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</si>
  <si>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</si>
  <si>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</si>
  <si>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</si>
  <si>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</si>
  <si>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</si>
  <si>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</si>
  <si>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</si>
  <si>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</si>
  <si>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</si>
  <si>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</si>
  <si>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</si>
  <si>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</si>
  <si>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</si>
  <si>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</si>
  <si>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</si>
  <si>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</si>
  <si>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</si>
  <si>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</si>
  <si>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</si>
  <si>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</si>
  <si>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</si>
  <si>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</si>
  <si>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</si>
  <si>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</si>
  <si>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</si>
  <si>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</si>
  <si>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</si>
  <si>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</si>
  <si>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</si>
  <si>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</si>
  <si>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</si>
  <si>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</si>
  <si>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</si>
  <si>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</si>
  <si>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</si>
  <si>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</si>
  <si>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</si>
  <si>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</si>
  <si>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</si>
  <si>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</si>
  <si>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</si>
  <si>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</si>
  <si>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</si>
  <si>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</si>
  <si>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</si>
  <si>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</si>
  <si>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</si>
  <si>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</si>
  <si>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</si>
  <si>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</si>
  <si>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</si>
  <si>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</si>
  <si>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</si>
  <si>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</si>
  <si>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</si>
  <si>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</si>
  <si>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</si>
  <si>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</si>
  <si>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</si>
  <si>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</si>
  <si>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</si>
  <si>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</si>
  <si>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</si>
  <si>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</si>
  <si>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</si>
  <si>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</si>
  <si>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</si>
  <si>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</si>
  <si>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</si>
  <si>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</si>
  <si>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</si>
  <si>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</si>
  <si>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</si>
  <si>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</si>
  <si>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</si>
  <si>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</si>
  <si>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</si>
  <si>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</si>
  <si>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</si>
  <si>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</si>
  <si>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</si>
  <si>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</si>
  <si>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</si>
  <si>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</si>
  <si>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</si>
  <si>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</si>
  <si>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</si>
  <si>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</si>
  <si>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</si>
  <si>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</si>
  <si>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</si>
  <si>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</si>
  <si>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</si>
  <si>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</si>
  <si>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</si>
  <si>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</si>
  <si>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</si>
  <si>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</si>
  <si>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</si>
  <si>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</si>
  <si>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</si>
  <si>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</si>
  <si>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</si>
  <si>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</si>
  <si>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</si>
  <si>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</si>
  <si>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</si>
  <si>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</si>
  <si>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</si>
  <si>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</si>
  <si>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</si>
  <si>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</si>
  <si>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</si>
  <si>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</si>
  <si>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</si>
  <si>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</si>
  <si>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</si>
  <si>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</si>
  <si>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</si>
  <si>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</si>
  <si>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</si>
  <si>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</si>
  <si>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</si>
  <si>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</si>
  <si>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</si>
  <si>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</si>
  <si>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</si>
  <si>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</si>
  <si>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</si>
  <si>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</si>
  <si>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</si>
  <si>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</si>
  <si>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</si>
  <si>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</si>
  <si>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</si>
  <si>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</si>
  <si>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</si>
  <si>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</si>
  <si>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</si>
  <si>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</si>
  <si>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</si>
  <si>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</si>
  <si>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</si>
  <si>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</si>
  <si>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</si>
  <si>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</si>
  <si>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</si>
  <si>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</si>
  <si>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</si>
  <si>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</si>
  <si>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</si>
  <si>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</si>
  <si>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</si>
  <si>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</si>
  <si>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</si>
  <si>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</si>
  <si>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</si>
  <si>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</si>
  <si>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</si>
  <si>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</si>
  <si>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</si>
  <si>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</si>
  <si>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</si>
  <si>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</si>
  <si>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</si>
  <si>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</si>
  <si>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</si>
  <si>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</si>
  <si>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</si>
  <si>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</si>
  <si>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</si>
  <si>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</si>
  <si>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</si>
  <si>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</si>
  <si>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</si>
  <si>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</si>
  <si>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</si>
  <si>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</si>
  <si>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</si>
  <si>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</si>
  <si>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</si>
  <si>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</si>
  <si>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</si>
  <si>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</si>
  <si>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</si>
  <si>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</si>
  <si>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</si>
  <si>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</si>
  <si>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</si>
  <si>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</si>
  <si>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</si>
  <si>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</si>
  <si>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</si>
  <si>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</si>
  <si>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</si>
  <si>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</si>
  <si>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</si>
  <si>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</si>
  <si>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</si>
  <si>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</si>
  <si>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</si>
  <si>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</si>
  <si>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</si>
  <si>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</si>
  <si>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</si>
  <si>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</si>
  <si>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</si>
  <si>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</si>
  <si>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</si>
  <si>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</si>
  <si>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</si>
  <si>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</si>
  <si>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</si>
  <si>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</si>
  <si>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</si>
  <si>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</si>
  <si>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</si>
  <si>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</si>
  <si>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</si>
  <si>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</si>
  <si>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</si>
  <si>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</si>
  <si>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</si>
  <si>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</si>
  <si>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</si>
  <si>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</si>
  <si>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</si>
  <si>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</si>
  <si>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</si>
  <si>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</si>
  <si>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</si>
  <si>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</si>
  <si>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</si>
  <si>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</si>
  <si>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</si>
  <si>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</si>
  <si>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</si>
  <si>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</si>
  <si>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</si>
  <si>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</si>
  <si>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</si>
  <si>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</si>
  <si>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</si>
  <si>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</si>
  <si>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</si>
  <si>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</si>
  <si>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</si>
  <si>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</si>
  <si>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</si>
  <si>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</si>
  <si>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</si>
  <si>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</si>
  <si>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</si>
  <si>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</si>
  <si>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</si>
  <si>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</si>
  <si>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</si>
  <si>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</si>
  <si>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</si>
  <si>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</si>
  <si>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</si>
  <si>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</si>
  <si>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</si>
  <si>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</si>
  <si>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</si>
  <si>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</si>
  <si>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</si>
  <si>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</si>
  <si>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</si>
  <si>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</si>
  <si>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</si>
  <si>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</si>
  <si>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</si>
  <si>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</si>
  <si>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</si>
  <si>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</si>
  <si>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</si>
  <si>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</si>
  <si>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</si>
  <si>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</si>
  <si>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</si>
  <si>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</si>
  <si>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</si>
  <si>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</si>
  <si>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</si>
  <si>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</si>
  <si>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</si>
  <si>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</si>
  <si>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</si>
  <si>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</si>
  <si>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</si>
  <si>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</si>
  <si>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</si>
  <si>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</si>
  <si>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</si>
  <si>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</si>
  <si>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</si>
  <si>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</si>
  <si>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</si>
  <si>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</si>
  <si>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</si>
  <si>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</si>
  <si>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</si>
  <si>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</si>
  <si>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</si>
  <si>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</si>
  <si>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</si>
  <si>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</si>
  <si>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</si>
  <si>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</si>
  <si>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</si>
  <si>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</si>
  <si>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</si>
  <si>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</si>
  <si>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</si>
  <si>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</si>
  <si>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</si>
  <si>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</si>
  <si>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</si>
  <si>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</si>
  <si>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</si>
  <si>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</si>
  <si>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</si>
  <si>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</si>
  <si>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</si>
  <si>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</si>
  <si>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</si>
  <si>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</si>
  <si>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</si>
  <si>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</si>
  <si>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</si>
  <si>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</si>
  <si>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</si>
  <si>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</si>
  <si>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</si>
  <si>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</si>
  <si>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</si>
  <si>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</si>
  <si>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</si>
  <si>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</si>
  <si>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</si>
  <si>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</si>
  <si>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</si>
  <si>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</si>
  <si>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</si>
  <si>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</si>
  <si>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</si>
  <si>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</si>
  <si>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</si>
  <si>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</si>
  <si>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</si>
  <si>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</si>
  <si>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</si>
  <si>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</si>
  <si>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</si>
  <si>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</si>
  <si>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</si>
  <si>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</si>
  <si>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</si>
  <si>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</si>
  <si>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</si>
  <si>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</si>
  <si>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</si>
  <si>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</si>
  <si>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</si>
  <si>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</si>
  <si>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</si>
  <si>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</si>
  <si>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</si>
  <si>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</si>
  <si>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</si>
  <si>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</si>
  <si>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</si>
  <si>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</si>
  <si>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</si>
  <si>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</si>
  <si>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</si>
  <si>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</si>
  <si>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</si>
  <si>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</si>
  <si>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</si>
  <si>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</si>
  <si>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</si>
  <si>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</si>
  <si>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</si>
  <si>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</si>
  <si>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</si>
  <si>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</si>
  <si>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</si>
  <si>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</si>
  <si>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</si>
  <si>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</si>
  <si>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</si>
  <si>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</si>
  <si>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</si>
  <si>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</si>
  <si>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</si>
  <si>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</si>
  <si>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</si>
  <si>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</si>
  <si>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</si>
  <si>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</si>
  <si>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</si>
  <si>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</si>
  <si>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</si>
  <si>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</si>
  <si>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</si>
  <si>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</si>
  <si>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</si>
  <si>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</si>
  <si>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</si>
  <si>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</si>
  <si>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</si>
  <si>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</si>
  <si>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</si>
  <si>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</si>
  <si>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</si>
  <si>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</si>
  <si>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</si>
  <si>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</si>
  <si>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</si>
  <si>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</si>
  <si>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</si>
  <si>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</si>
  <si>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</si>
  <si>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</si>
  <si>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</si>
  <si>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</si>
  <si>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</si>
  <si>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</si>
  <si>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</si>
  <si>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</si>
  <si>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</si>
  <si>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</si>
  <si>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</si>
  <si>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</si>
  <si>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</si>
  <si>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</si>
  <si>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</si>
  <si>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</si>
  <si>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</si>
  <si>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</si>
  <si>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</si>
  <si>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</si>
  <si>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</si>
  <si>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</si>
  <si>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</si>
  <si>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</si>
  <si>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</si>
  <si>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</si>
  <si>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</si>
  <si>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</si>
  <si>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</si>
  <si>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</si>
  <si>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</si>
  <si>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</si>
  <si>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</si>
  <si>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</si>
  <si>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</si>
  <si>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</si>
  <si>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</si>
  <si>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</si>
  <si>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</si>
  <si>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</si>
  <si>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</si>
  <si>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</si>
  <si>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</si>
  <si>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</si>
  <si>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</si>
  <si>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</si>
  <si>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</si>
  <si>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</si>
  <si>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</si>
  <si>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</si>
  <si>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</si>
  <si>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</si>
  <si>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</si>
  <si>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</si>
  <si>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</si>
  <si>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</si>
  <si>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</si>
  <si>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</si>
  <si>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</si>
  <si>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</si>
  <si>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</si>
  <si>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</si>
  <si>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</si>
  <si>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</si>
  <si>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</si>
  <si>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</si>
  <si>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</si>
  <si>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</si>
  <si>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</si>
  <si>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</si>
  <si>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</si>
  <si>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</si>
  <si>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</si>
  <si>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</si>
  <si>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</si>
  <si>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</si>
  <si>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</si>
  <si>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</si>
  <si>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</si>
  <si>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</si>
  <si>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</si>
  <si>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</si>
  <si>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</si>
  <si>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</si>
  <si>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</si>
  <si>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</si>
  <si>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</si>
  <si>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</si>
  <si>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</si>
  <si>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</si>
  <si>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</si>
  <si>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</si>
  <si>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</si>
  <si>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</si>
  <si>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</si>
  <si>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</si>
  <si>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</si>
  <si>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</si>
  <si>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</si>
  <si>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</si>
  <si>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</si>
  <si>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</si>
  <si>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</si>
  <si>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</si>
  <si>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</si>
  <si>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</si>
  <si>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</si>
  <si>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</si>
  <si>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</si>
  <si>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</si>
  <si>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</si>
  <si>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</si>
  <si>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</si>
  <si>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</si>
  <si>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</si>
  <si>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</si>
  <si>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</si>
  <si>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</si>
  <si>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</si>
  <si>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</si>
  <si>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</si>
  <si>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</si>
  <si>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</si>
  <si>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</si>
  <si>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</si>
  <si>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</si>
  <si>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</si>
  <si>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</si>
  <si>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</si>
  <si>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</si>
  <si>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</si>
  <si>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</si>
  <si>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</si>
  <si>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</si>
  <si>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</si>
  <si>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</si>
  <si>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</si>
  <si>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</si>
  <si>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</si>
  <si>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</si>
  <si>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</si>
  <si>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</si>
  <si>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</si>
  <si>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</si>
  <si>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</si>
  <si>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</si>
  <si>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</si>
  <si>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</si>
  <si>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</si>
  <si>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</si>
  <si>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</si>
  <si>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</si>
  <si>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</si>
  <si>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</si>
  <si>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</si>
  <si>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</si>
  <si>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</si>
  <si>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</si>
  <si>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</si>
  <si>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</si>
  <si>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</si>
  <si>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</si>
  <si>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</si>
  <si>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</si>
  <si>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</si>
  <si>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</si>
  <si>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</si>
  <si>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</si>
  <si>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</si>
  <si>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</si>
  <si>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</si>
  <si>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</si>
  <si>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</si>
  <si>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</si>
  <si>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</si>
  <si>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</si>
  <si>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</si>
  <si>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</si>
  <si>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</si>
  <si>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</si>
  <si>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</si>
  <si>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</si>
  <si>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</si>
  <si>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</si>
  <si>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</si>
  <si>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</si>
  <si>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</si>
  <si>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</si>
  <si>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</si>
  <si>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</si>
  <si>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</si>
  <si>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</si>
  <si>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</si>
  <si>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</si>
  <si>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</si>
  <si>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</si>
  <si>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</si>
  <si>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</si>
  <si>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</si>
  <si>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</si>
  <si>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</si>
  <si>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</si>
  <si>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</si>
  <si>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</si>
  <si>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</si>
  <si>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</si>
  <si>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</si>
  <si>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</si>
  <si>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</si>
  <si>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</si>
  <si>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</si>
  <si>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</si>
  <si>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</si>
  <si>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</si>
  <si>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</si>
  <si>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</si>
  <si>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</si>
  <si>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</si>
  <si>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</si>
  <si>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</si>
  <si>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</si>
  <si>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</si>
  <si>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</si>
  <si>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</si>
  <si>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</si>
  <si>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</si>
  <si>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</si>
  <si>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</si>
  <si>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</si>
  <si>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</si>
  <si>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</si>
  <si>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</si>
  <si>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</si>
  <si>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</si>
  <si>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</si>
  <si>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</si>
  <si>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</si>
  <si>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</si>
  <si>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</si>
  <si>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</si>
  <si>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</si>
  <si>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</si>
  <si>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</si>
  <si>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</si>
  <si>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</si>
  <si>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</si>
  <si>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</si>
  <si>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</si>
  <si>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</si>
  <si>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</si>
  <si>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</si>
  <si>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</si>
  <si>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</si>
  <si>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</si>
  <si>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</si>
  <si>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</si>
  <si>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</si>
  <si>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</si>
  <si>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</si>
  <si>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</si>
  <si>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</si>
  <si>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</si>
  <si>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</si>
  <si>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</si>
  <si>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</si>
  <si>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</si>
  <si>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</si>
  <si>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</si>
  <si>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</si>
  <si>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</si>
  <si>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</si>
  <si>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</si>
  <si>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</si>
  <si>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</si>
  <si>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</si>
  <si>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</si>
  <si>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</si>
  <si>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</si>
  <si>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</si>
  <si>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</si>
  <si>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</si>
  <si>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</si>
  <si>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</si>
  <si>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</si>
  <si>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</si>
  <si>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</si>
  <si>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</si>
  <si>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</si>
  <si>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</si>
  <si>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</si>
  <si>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</si>
  <si>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</si>
  <si>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</si>
  <si>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</si>
  <si>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</si>
  <si>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</si>
  <si>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</si>
  <si>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</si>
  <si>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</si>
  <si>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</si>
  <si>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</si>
  <si>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</si>
  <si>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</si>
  <si>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</si>
  <si>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</si>
  <si>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</si>
  <si>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</si>
  <si>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</si>
  <si>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</si>
  <si>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</si>
  <si>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</si>
  <si>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</si>
  <si>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</si>
  <si>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</si>
  <si>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</si>
  <si>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</si>
  <si>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</si>
  <si>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</si>
  <si>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</si>
  <si>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</si>
  <si>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</si>
  <si>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</si>
  <si>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</si>
  <si>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</si>
  <si>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</si>
  <si>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</si>
  <si>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</si>
  <si>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</si>
  <si>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</si>
  <si>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</si>
  <si>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</si>
  <si>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</si>
  <si>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</si>
  <si>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</si>
  <si>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</si>
  <si>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</si>
  <si>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</si>
  <si>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</si>
  <si>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</si>
  <si>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</si>
  <si>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</si>
  <si>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</si>
  <si>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</si>
  <si>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</si>
  <si>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</si>
  <si>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</si>
  <si>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</si>
  <si>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</si>
  <si>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</si>
  <si>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</si>
  <si>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</si>
  <si>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</si>
  <si>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</si>
  <si>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</si>
  <si>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</si>
  <si>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</si>
  <si>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</si>
  <si>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</si>
  <si>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</si>
  <si>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</si>
  <si>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</si>
  <si>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</si>
  <si>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</si>
  <si>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</si>
  <si>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</si>
  <si>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</si>
  <si>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</si>
  <si>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</si>
  <si>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</si>
  <si>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</si>
  <si>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</si>
  <si>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</si>
  <si>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</si>
  <si>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</si>
  <si>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</si>
  <si>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</si>
  <si>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</si>
  <si>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</si>
  <si>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</si>
  <si>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</si>
  <si>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</si>
  <si>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</si>
  <si>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</si>
  <si>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</si>
  <si>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</si>
  <si>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</si>
  <si>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</si>
  <si>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</si>
  <si>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</si>
  <si>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</si>
  <si>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</si>
  <si>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</si>
  <si>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</si>
  <si>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</si>
  <si>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</si>
  <si>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</si>
  <si>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</si>
  <si>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</si>
  <si>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</si>
  <si>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</si>
  <si>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</si>
  <si>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</si>
  <si>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</si>
  <si>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</si>
  <si>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</si>
  <si>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</si>
  <si>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</si>
  <si>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</si>
  <si>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</si>
  <si>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</si>
  <si>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</si>
  <si>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</si>
  <si>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</si>
  <si>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</si>
  <si>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</si>
  <si>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</si>
  <si>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</si>
  <si>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</si>
  <si>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</si>
  <si>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</si>
  <si>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</si>
  <si>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</si>
  <si>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</si>
  <si>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</si>
  <si>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</si>
  <si>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</si>
  <si>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</si>
  <si>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</si>
  <si>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</si>
  <si>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</si>
  <si>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</si>
  <si>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</si>
  <si>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</si>
  <si>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</si>
  <si>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</si>
  <si>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</si>
  <si>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</si>
  <si>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</si>
  <si>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</si>
  <si>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</si>
  <si>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</si>
  <si>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</si>
  <si>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</si>
  <si>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</si>
  <si>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</si>
  <si>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</si>
  <si>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</si>
  <si>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</si>
  <si>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</si>
  <si>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</si>
  <si>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</si>
  <si>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</si>
  <si>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</si>
  <si>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</si>
  <si>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</si>
  <si>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</si>
  <si>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</si>
  <si>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</si>
  <si>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</si>
  <si>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</si>
  <si>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</si>
  <si>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</si>
  <si>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</si>
  <si>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</si>
  <si>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</si>
  <si>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</si>
  <si>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</si>
  <si>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</si>
  <si>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</si>
  <si>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</si>
  <si>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</si>
  <si>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</si>
  <si>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</si>
  <si>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</si>
  <si>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</si>
  <si>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</si>
  <si>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</si>
  <si>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</si>
  <si>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</si>
  <si>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</si>
  <si>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</si>
  <si>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</si>
  <si>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</si>
  <si>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</si>
  <si>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</si>
  <si>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</si>
  <si>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</si>
  <si>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</si>
  <si>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</si>
  <si>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</si>
  <si>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</si>
  <si>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</si>
  <si>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</si>
  <si>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</si>
  <si>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</si>
  <si>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</si>
  <si>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</si>
  <si>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</si>
  <si>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</si>
  <si>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</si>
  <si>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</si>
  <si>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</si>
  <si>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</si>
  <si>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</si>
  <si>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</si>
  <si>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</si>
  <si>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</si>
  <si>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</si>
  <si>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</si>
  <si>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</si>
  <si>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</si>
  <si>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</si>
  <si>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</si>
  <si>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</si>
  <si>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</si>
  <si>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</si>
  <si>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</si>
  <si>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</si>
  <si>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</si>
  <si>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</si>
  <si>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</si>
  <si>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</si>
  <si>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</si>
  <si>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</si>
  <si>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</si>
  <si>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</si>
  <si>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</si>
  <si>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</si>
  <si>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</si>
  <si>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</si>
  <si>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</si>
  <si>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</si>
  <si>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</si>
  <si>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</si>
  <si>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</si>
  <si>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</si>
  <si>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</si>
  <si>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</si>
  <si>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</si>
  <si>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</si>
  <si>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</si>
  <si>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</si>
  <si>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</si>
  <si>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</si>
  <si>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</si>
  <si>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</si>
  <si>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</si>
  <si>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</si>
  <si>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</si>
  <si>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</si>
  <si>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</si>
  <si>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</si>
  <si>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</si>
  <si>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</si>
  <si>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</si>
  <si>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</si>
  <si>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</si>
  <si>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</si>
  <si>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</si>
  <si>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</si>
  <si>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</si>
  <si>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</si>
  <si>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</si>
  <si>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</si>
  <si>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</si>
  <si>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</si>
  <si>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</si>
  <si>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</si>
  <si>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</si>
  <si>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</si>
  <si>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</si>
  <si>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</si>
  <si>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</si>
  <si>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</si>
  <si>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</si>
  <si>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</si>
  <si>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</si>
  <si>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</si>
  <si>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</si>
  <si>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</si>
  <si>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</si>
  <si>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</si>
  <si>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</si>
  <si>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</si>
  <si>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</si>
  <si>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</si>
  <si>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</si>
  <si>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</si>
  <si>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</si>
  <si>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</si>
  <si>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</si>
  <si>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</si>
  <si>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</si>
  <si>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</si>
  <si>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</si>
  <si>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</si>
  <si>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</si>
  <si>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</si>
  <si>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</si>
  <si>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</si>
  <si>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</si>
  <si>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</si>
  <si>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</si>
  <si>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</si>
  <si>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</si>
  <si>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</si>
  <si>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</si>
  <si>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</si>
  <si>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</si>
  <si>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</si>
  <si>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</si>
  <si>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</si>
  <si>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</si>
  <si>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</si>
  <si>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</si>
  <si>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</si>
  <si>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</si>
  <si>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</si>
  <si>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</si>
  <si>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</si>
  <si>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</si>
  <si>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</si>
  <si>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</si>
  <si>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</si>
  <si>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</si>
  <si>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</si>
  <si>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</si>
  <si>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</si>
  <si>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</si>
  <si>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</si>
  <si>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</si>
  <si>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</si>
  <si>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</si>
  <si>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</si>
  <si>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</si>
  <si>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</si>
  <si>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</si>
  <si>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</si>
  <si>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</si>
  <si>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</si>
  <si>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</si>
  <si>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</si>
  <si>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</si>
  <si>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</si>
  <si>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</si>
  <si>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</si>
  <si>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</si>
  <si>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</si>
  <si>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</si>
  <si>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</si>
  <si>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</si>
  <si>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</si>
  <si>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</si>
  <si>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</si>
  <si>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</si>
  <si>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</si>
  <si>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</si>
  <si>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</si>
  <si>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</si>
  <si>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</si>
  <si>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</si>
  <si>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</si>
  <si>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</si>
  <si>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</si>
  <si>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</si>
  <si>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</si>
  <si>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</si>
  <si>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</si>
  <si>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</si>
  <si>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</si>
  <si>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</si>
  <si>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</si>
  <si>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</si>
  <si>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</si>
  <si>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</si>
  <si>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</si>
  <si>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</si>
  <si>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</si>
  <si>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</si>
  <si>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</si>
  <si>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</si>
  <si>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</si>
  <si>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</si>
  <si>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</si>
  <si>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</si>
  <si>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</si>
  <si>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</si>
  <si>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</si>
  <si>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</si>
  <si>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</si>
  <si>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</si>
  <si>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</si>
  <si>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</si>
  <si>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</si>
  <si>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</si>
  <si>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</si>
  <si>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</si>
  <si>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</si>
  <si>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</si>
  <si>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</si>
  <si>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</si>
  <si>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</si>
  <si>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</si>
  <si>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</si>
  <si>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</si>
  <si>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</si>
  <si>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</si>
  <si>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</si>
  <si>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</si>
  <si>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</si>
  <si>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</si>
  <si>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</si>
  <si>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</si>
  <si>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</si>
  <si>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</si>
  <si>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</si>
  <si>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</si>
  <si>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</si>
  <si>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</si>
  <si>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</si>
  <si>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</si>
  <si>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</si>
  <si>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</si>
  <si>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</si>
  <si>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</si>
  <si>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</si>
  <si>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</si>
  <si>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</si>
  <si>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</si>
  <si>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</si>
  <si>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</si>
  <si>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</si>
  <si>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</si>
  <si>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</si>
  <si>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</si>
  <si>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</si>
  <si>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</si>
  <si>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</si>
  <si>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</si>
  <si>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</si>
  <si>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</si>
  <si>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</si>
  <si>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</si>
  <si>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</si>
  <si>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</si>
  <si>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</si>
  <si>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</si>
  <si>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</si>
  <si>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</si>
  <si>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</si>
  <si>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</si>
  <si>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</si>
  <si>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</si>
  <si>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</si>
  <si>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</si>
  <si>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</si>
  <si>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</si>
  <si>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</si>
  <si>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</si>
  <si>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</si>
  <si>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</si>
  <si>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</si>
  <si>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</si>
  <si>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</si>
  <si>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</si>
  <si>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</si>
  <si>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</si>
  <si>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</si>
  <si>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</si>
  <si>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</si>
  <si>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</si>
  <si>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</si>
  <si>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</si>
  <si>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</si>
  <si>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</si>
  <si>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</si>
  <si>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</si>
  <si>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</si>
  <si>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</si>
  <si>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</si>
  <si>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</si>
  <si>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</si>
  <si>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</si>
  <si>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</si>
  <si>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</si>
  <si>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</si>
  <si>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</si>
  <si>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</si>
  <si>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</si>
  <si>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</si>
  <si>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</si>
  <si>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</si>
  <si>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</si>
  <si>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</si>
  <si>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</si>
  <si>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</si>
  <si>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</si>
  <si>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</si>
  <si>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</si>
  <si>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</si>
  <si>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</si>
  <si>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</si>
  <si>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</si>
  <si>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</si>
  <si>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</si>
  <si>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</si>
  <si>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</si>
  <si>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</si>
  <si>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</si>
  <si>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</si>
  <si>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</si>
  <si>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</si>
  <si>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</si>
  <si>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</si>
  <si>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</si>
  <si>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</si>
  <si>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</si>
  <si>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</si>
  <si>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</si>
  <si>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</si>
  <si>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</si>
  <si>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</si>
  <si>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</si>
  <si>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</si>
  <si>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</si>
  <si>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</si>
  <si>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</si>
  <si>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</si>
  <si>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</si>
  <si>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</si>
  <si>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</si>
  <si>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</si>
  <si>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</si>
  <si>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</si>
  <si>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</si>
  <si>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</si>
  <si>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</si>
  <si>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</si>
  <si>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</si>
  <si>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</si>
  <si>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</si>
  <si>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</si>
  <si>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</si>
  <si>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</si>
  <si>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</si>
  <si>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</si>
  <si>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</si>
  <si>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</si>
  <si>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</si>
  <si>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</si>
  <si>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</si>
  <si>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</si>
  <si>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</si>
  <si>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</si>
  <si>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</si>
  <si>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</si>
  <si>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</si>
  <si>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</si>
  <si>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</si>
  <si>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</si>
  <si>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</si>
  <si>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</si>
  <si>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</si>
  <si>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</si>
  <si>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</si>
  <si>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</si>
  <si>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</si>
  <si>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</si>
  <si>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</si>
  <si>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</si>
  <si>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</si>
  <si>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</si>
  <si>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</si>
  <si>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</si>
  <si>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</si>
  <si>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</si>
  <si>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</si>
  <si>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</si>
  <si>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</si>
  <si>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</si>
  <si>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</si>
  <si>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</si>
  <si>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</si>
  <si>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</si>
  <si>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</si>
  <si>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</si>
  <si>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</si>
  <si>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</si>
  <si>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</si>
  <si>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</si>
  <si>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</si>
  <si>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</si>
  <si>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</si>
  <si>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</si>
  <si>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</si>
  <si>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</si>
  <si>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</si>
  <si>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</si>
  <si>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</si>
  <si>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</si>
  <si>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</si>
  <si>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</si>
  <si>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</si>
  <si>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</si>
  <si>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</si>
  <si>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</si>
  <si>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</si>
  <si>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</si>
  <si>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</si>
  <si>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</si>
  <si>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</si>
  <si>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</si>
  <si>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</si>
  <si>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</si>
  <si>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</si>
  <si>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</si>
  <si>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</si>
  <si>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</si>
  <si>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</si>
  <si>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</si>
  <si>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</si>
  <si>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</si>
  <si>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</si>
  <si>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</si>
  <si>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</si>
  <si>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</si>
  <si>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</si>
  <si>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</si>
  <si>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</si>
  <si>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</si>
  <si>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</si>
  <si>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</si>
  <si>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</si>
  <si>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</si>
  <si>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</si>
  <si>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</si>
  <si>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</si>
  <si>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</si>
  <si>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</si>
  <si>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</si>
  <si>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</si>
  <si>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</si>
  <si>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</si>
  <si>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</si>
  <si>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</si>
  <si>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</si>
  <si>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</si>
  <si>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</si>
  <si>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</si>
  <si>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</si>
  <si>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</si>
  <si>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</si>
  <si>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</si>
  <si>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</si>
  <si>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</si>
  <si>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</si>
  <si>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</si>
  <si>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</si>
  <si>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</si>
  <si>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</si>
  <si>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</si>
  <si>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</si>
  <si>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</si>
  <si>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</si>
  <si>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</si>
  <si>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</si>
  <si>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</si>
  <si>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</si>
  <si>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</si>
  <si>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</si>
  <si>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</si>
  <si>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</si>
  <si>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</si>
  <si>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</si>
  <si>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</si>
  <si>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</si>
  <si>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</si>
  <si>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</si>
  <si>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</si>
  <si>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</si>
  <si>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</si>
  <si>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</si>
  <si>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</si>
  <si>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</si>
  <si>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</si>
  <si>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</si>
  <si>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</si>
  <si>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</si>
  <si>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</si>
  <si>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</si>
  <si>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</si>
  <si>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</si>
  <si>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</si>
  <si>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</si>
  <si>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</si>
  <si>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</si>
  <si>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</si>
  <si>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</si>
  <si>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</si>
  <si>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</si>
  <si>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</si>
  <si>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</si>
  <si>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</si>
  <si>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</si>
  <si>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</si>
  <si>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</si>
  <si>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</si>
  <si>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</si>
  <si>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</si>
  <si>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</si>
  <si>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</si>
  <si>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</si>
  <si>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</si>
  <si>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</si>
  <si>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</si>
  <si>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</si>
  <si>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</si>
  <si>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</si>
  <si>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</si>
  <si>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</si>
  <si>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</si>
  <si>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</si>
  <si>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</si>
  <si>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</si>
  <si>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</si>
  <si>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</si>
  <si>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</si>
  <si>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</si>
  <si>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</si>
  <si>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</si>
  <si>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</si>
  <si>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</si>
  <si>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</si>
  <si>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</si>
  <si>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</si>
  <si>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</si>
  <si>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</si>
  <si>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</si>
  <si>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</si>
  <si>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</si>
  <si>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</si>
  <si>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</si>
  <si>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</si>
  <si>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</si>
  <si>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</si>
  <si>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</si>
  <si>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</si>
  <si>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</si>
  <si>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</si>
  <si>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</si>
  <si>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</si>
  <si>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</si>
  <si>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</si>
  <si>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</si>
  <si>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</si>
  <si>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</si>
  <si>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</si>
  <si>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</si>
  <si>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</si>
  <si>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</si>
  <si>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</si>
  <si>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</si>
  <si>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</si>
  <si>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</si>
  <si>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</si>
  <si>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</si>
  <si>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</si>
  <si>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</si>
  <si>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</si>
  <si>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</si>
  <si>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</si>
  <si>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</si>
  <si>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</si>
  <si>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</si>
  <si>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</si>
  <si>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</si>
  <si>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</si>
  <si>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</si>
  <si>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</si>
  <si>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</si>
  <si>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</si>
  <si>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</si>
  <si>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</si>
  <si>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</si>
  <si>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</si>
  <si>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</si>
  <si>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</si>
  <si>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</si>
  <si>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</si>
  <si>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</si>
  <si>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</si>
  <si>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</si>
  <si>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</si>
  <si>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</si>
  <si>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</si>
  <si>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</si>
  <si>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</si>
  <si>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</si>
  <si>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</si>
  <si>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</si>
  <si>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</si>
  <si>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</si>
  <si>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</si>
  <si>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</si>
  <si>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</si>
  <si>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</si>
  <si>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</si>
  <si>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</si>
  <si>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</si>
  <si>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</si>
  <si>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</si>
  <si>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</si>
  <si>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</si>
  <si>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</si>
  <si>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</si>
  <si>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</si>
  <si>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</si>
  <si>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</si>
  <si>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</si>
  <si>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</si>
  <si>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</si>
  <si>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</si>
  <si>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</si>
  <si>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</si>
  <si>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</si>
  <si>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</si>
  <si>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</si>
  <si>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</si>
  <si>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</si>
  <si>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</si>
  <si>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</si>
  <si>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</si>
  <si>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</si>
  <si>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</si>
  <si>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</si>
  <si>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</si>
  <si>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</si>
  <si>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</si>
  <si>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</si>
  <si>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</si>
  <si>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</si>
  <si>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</si>
  <si>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</si>
  <si>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</si>
  <si>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</si>
  <si>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</si>
  <si>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</si>
  <si>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</si>
  <si>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</si>
  <si>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</si>
  <si>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</si>
  <si>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</si>
  <si>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</si>
  <si>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</si>
  <si>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</si>
  <si>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</si>
  <si>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</si>
  <si>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</si>
  <si>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</si>
  <si>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</si>
  <si>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</si>
  <si>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</si>
  <si>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</si>
  <si>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</si>
  <si>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</si>
  <si>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</si>
  <si>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</si>
  <si>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</si>
  <si>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</si>
  <si>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</si>
  <si>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</si>
  <si>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</si>
  <si>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</si>
  <si>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</si>
  <si>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</si>
  <si>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</si>
  <si>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</si>
  <si>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</si>
  <si>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</si>
  <si>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</si>
  <si>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</si>
  <si>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</si>
  <si>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</si>
  <si>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</si>
  <si>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</si>
  <si>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</si>
  <si>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</si>
  <si>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</si>
  <si>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</si>
  <si>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</si>
  <si>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</si>
  <si>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</si>
  <si>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</si>
  <si>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</si>
  <si>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</si>
  <si>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</si>
  <si>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</si>
  <si>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</si>
  <si>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</si>
  <si>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</si>
  <si>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</si>
  <si>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</si>
  <si>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</si>
  <si>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</si>
  <si>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</si>
  <si>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</si>
  <si>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</si>
  <si>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</si>
  <si>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</si>
  <si>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</si>
  <si>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</si>
  <si>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</si>
  <si>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</si>
  <si>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</si>
  <si>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</si>
  <si>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</si>
  <si>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</si>
  <si>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</si>
  <si>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</si>
  <si>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</si>
  <si>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</si>
  <si>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</si>
  <si>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</si>
  <si>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</si>
  <si>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</si>
  <si>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</si>
  <si>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</si>
  <si>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</si>
  <si>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</si>
  <si>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</si>
  <si>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</si>
  <si>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</si>
  <si>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</si>
  <si>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</si>
  <si>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</si>
  <si>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</si>
  <si>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</si>
  <si>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</si>
  <si>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</si>
  <si>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</si>
  <si>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</si>
  <si>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</si>
  <si>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</si>
  <si>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</si>
  <si>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</si>
  <si>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</si>
  <si>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</si>
  <si>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</si>
  <si>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</si>
  <si>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</si>
  <si>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</si>
  <si>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</si>
  <si>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</si>
  <si>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</si>
  <si>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</si>
  <si>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</si>
  <si>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</si>
  <si>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</si>
  <si>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</si>
  <si>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</si>
  <si>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</si>
  <si>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</si>
  <si>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</si>
  <si>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</si>
  <si>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</si>
  <si>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</si>
  <si>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</si>
  <si>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</si>
  <si>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</si>
  <si>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</si>
  <si>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</si>
  <si>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</si>
  <si>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</si>
  <si>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</si>
  <si>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</si>
  <si>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</si>
  <si>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</si>
  <si>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</si>
  <si>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</si>
  <si>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</si>
  <si>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</si>
  <si>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</si>
  <si>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</si>
  <si>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</si>
  <si>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</si>
  <si>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</si>
  <si>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</si>
  <si>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</si>
  <si>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</si>
  <si>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</si>
  <si>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</si>
  <si>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</si>
  <si>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</si>
  <si>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</si>
  <si>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</si>
  <si>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</si>
  <si>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</si>
  <si>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</si>
  <si>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</si>
  <si>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</si>
  <si>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</si>
  <si>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</si>
  <si>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</si>
  <si>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</si>
  <si>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</si>
  <si>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</si>
  <si>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</si>
  <si>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</si>
  <si>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</si>
  <si>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</si>
  <si>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</si>
  <si>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</si>
  <si>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</si>
  <si>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</si>
  <si>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</si>
  <si>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</si>
  <si>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</si>
  <si>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</si>
  <si>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</si>
  <si>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</si>
  <si>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</si>
  <si>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</si>
  <si>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</si>
  <si>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</si>
  <si>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</si>
  <si>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</si>
  <si>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</si>
  <si>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</si>
  <si>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</si>
  <si>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</si>
  <si>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</si>
  <si>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</si>
  <si>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</si>
  <si>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</si>
  <si>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</si>
  <si>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</si>
  <si>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</si>
  <si>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</si>
  <si>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</si>
  <si>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</si>
  <si>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</si>
  <si>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</si>
  <si>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</si>
  <si>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</si>
  <si>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</si>
  <si>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</si>
  <si>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</si>
  <si>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</si>
  <si>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</si>
  <si>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</si>
  <si>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</si>
  <si>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</si>
  <si>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</si>
  <si>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</si>
  <si>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</si>
  <si>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</si>
  <si>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</si>
  <si>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</si>
  <si>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</si>
  <si>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</si>
  <si>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</si>
  <si>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</si>
  <si>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</si>
  <si>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</si>
  <si>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</si>
  <si>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</si>
  <si>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</si>
  <si>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</si>
  <si>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</si>
  <si>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</si>
  <si>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</si>
  <si>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</si>
  <si>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</si>
  <si>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</si>
  <si>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</si>
  <si>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</si>
  <si>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</si>
  <si>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</si>
  <si>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</si>
  <si>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</si>
  <si>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</si>
  <si>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</si>
  <si>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</si>
  <si>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</si>
  <si>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</si>
  <si>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</si>
  <si>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</si>
  <si>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</si>
  <si>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</si>
  <si>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</si>
  <si>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</si>
  <si>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</si>
  <si>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</si>
  <si>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</si>
  <si>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</si>
  <si>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</si>
  <si>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</si>
  <si>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</si>
  <si>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</si>
  <si>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</si>
  <si>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</si>
  <si>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</si>
  <si>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</si>
  <si>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</si>
  <si>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</si>
  <si>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</si>
  <si>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</si>
  <si>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</si>
  <si>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</si>
  <si>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</si>
  <si>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</si>
  <si>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</si>
  <si>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</si>
  <si>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</si>
  <si>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</si>
  <si>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</si>
  <si>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</si>
  <si>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</si>
  <si>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</si>
  <si>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</si>
  <si>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</si>
  <si>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</si>
  <si>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</si>
  <si>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</si>
  <si>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</si>
  <si>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</si>
  <si>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</si>
  <si>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</si>
  <si>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</si>
  <si>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</si>
  <si>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</si>
  <si>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</si>
  <si>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</si>
  <si>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</si>
  <si>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</si>
  <si>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</si>
  <si>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</si>
  <si>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</si>
  <si>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</si>
  <si>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</si>
  <si>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</si>
  <si>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</si>
  <si>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</si>
  <si>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</si>
  <si>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</si>
  <si>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</si>
  <si>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</si>
  <si>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</si>
  <si>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</si>
  <si>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</si>
  <si>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</si>
  <si>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</si>
  <si>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</si>
  <si>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</si>
  <si>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</si>
  <si>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</si>
  <si>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</si>
  <si>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</si>
  <si>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</si>
  <si>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</si>
  <si>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</si>
  <si>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</si>
  <si>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</si>
  <si>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</si>
  <si>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</si>
  <si>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</si>
  <si>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</si>
  <si>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</si>
  <si>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</si>
  <si>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</si>
  <si>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</si>
  <si>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</si>
  <si>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</si>
  <si>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</si>
  <si>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</si>
  <si>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</si>
  <si>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</si>
  <si>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</si>
  <si>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</si>
  <si>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</si>
  <si>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</si>
  <si>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</si>
  <si>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</si>
  <si>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</si>
  <si>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</si>
  <si>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</si>
  <si>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</si>
  <si>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</si>
  <si>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</si>
  <si>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</si>
  <si>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</si>
  <si>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</si>
  <si>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</si>
  <si>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</si>
  <si>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</si>
  <si>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</si>
  <si>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</si>
  <si>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</si>
  <si>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</si>
  <si>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</si>
  <si>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</si>
  <si>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</si>
  <si>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</si>
  <si>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</si>
  <si>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</si>
  <si>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</si>
  <si>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</si>
  <si>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</si>
  <si>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</si>
  <si>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</si>
  <si>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</si>
  <si>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</si>
  <si>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</si>
  <si>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</si>
  <si>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</si>
  <si>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</si>
  <si>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</si>
  <si>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</si>
  <si>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</si>
  <si>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</si>
  <si>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</si>
  <si>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</si>
  <si>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</si>
  <si>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</si>
  <si>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</si>
  <si>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</si>
  <si>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</si>
  <si>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</si>
  <si>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</si>
  <si>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</si>
  <si>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</si>
  <si>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</si>
  <si>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</si>
  <si>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</si>
  <si>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</si>
  <si>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</si>
  <si>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</si>
  <si>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</si>
  <si>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</si>
  <si>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</si>
  <si>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</si>
  <si>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</si>
  <si>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</si>
  <si>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</si>
  <si>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</si>
  <si>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</si>
  <si>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</si>
  <si>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</si>
  <si>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</si>
  <si>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</si>
  <si>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</si>
  <si>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</si>
  <si>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</si>
  <si>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</si>
  <si>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</si>
  <si>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</si>
  <si>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</si>
  <si>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</si>
  <si>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</si>
  <si>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</si>
  <si>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</si>
  <si>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</si>
  <si>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</si>
  <si>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</si>
  <si>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</si>
  <si>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</si>
  <si>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</si>
  <si>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</si>
  <si>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</si>
  <si>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</si>
  <si>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</si>
  <si>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</si>
  <si>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</si>
  <si>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</si>
  <si>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</si>
  <si>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</si>
  <si>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</si>
  <si>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</si>
  <si>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</si>
  <si>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</si>
  <si>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</si>
  <si>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</si>
  <si>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</si>
  <si>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</si>
  <si>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</si>
  <si>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</si>
  <si>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</si>
  <si>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</si>
  <si>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</si>
  <si>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</si>
  <si>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</si>
  <si>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</si>
  <si>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</si>
  <si>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</si>
  <si>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</si>
  <si>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</si>
  <si>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</si>
  <si>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</si>
  <si>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</si>
  <si>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</si>
  <si>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</si>
  <si>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</si>
  <si>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</si>
  <si>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</si>
  <si>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</si>
  <si>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</si>
  <si>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</si>
  <si>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</si>
  <si>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</si>
  <si>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</si>
  <si>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</si>
  <si>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</si>
  <si>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</si>
  <si>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</si>
  <si>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</si>
  <si>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</si>
  <si>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</si>
  <si>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</si>
  <si>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</si>
  <si>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</si>
  <si>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</si>
  <si>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</si>
  <si>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</si>
  <si>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</si>
  <si>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</si>
  <si>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</si>
  <si>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</si>
  <si>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</si>
  <si>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</si>
  <si>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</si>
  <si>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</si>
  <si>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</si>
  <si>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</si>
  <si>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</si>
  <si>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</si>
  <si>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</si>
  <si>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</si>
  <si>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</si>
  <si>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</si>
  <si>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</si>
  <si>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</si>
  <si>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</si>
  <si>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</si>
  <si>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</si>
  <si>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</si>
  <si>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</si>
  <si>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</si>
  <si>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</si>
  <si>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</si>
  <si>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</si>
  <si>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</si>
  <si>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</si>
  <si>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</si>
  <si>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</si>
  <si>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</si>
  <si>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</si>
  <si>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</si>
  <si>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</si>
  <si>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</si>
  <si>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</si>
  <si>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</si>
  <si>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</si>
  <si>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</si>
  <si>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</si>
  <si>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</si>
  <si>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</si>
  <si>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</si>
  <si>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</si>
  <si>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</si>
  <si>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</si>
  <si>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</si>
  <si>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</si>
  <si>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</si>
  <si>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</si>
  <si>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</si>
  <si>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</si>
  <si>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</si>
  <si>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</si>
  <si>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</si>
  <si>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</si>
  <si>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</si>
  <si>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</si>
  <si>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</si>
  <si>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</si>
  <si>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</si>
  <si>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</si>
  <si>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</si>
  <si>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</si>
  <si>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</si>
  <si>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</si>
  <si>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</si>
  <si>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</si>
  <si>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</si>
  <si>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</si>
  <si>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</si>
  <si>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</si>
  <si>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</si>
  <si>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</si>
  <si>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</si>
  <si>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</si>
  <si>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</si>
  <si>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</si>
  <si>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</si>
  <si>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</si>
  <si>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</si>
  <si>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</si>
  <si>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</si>
  <si>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</si>
  <si>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</si>
  <si>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</si>
  <si>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</si>
  <si>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</si>
  <si>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</si>
  <si>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</si>
  <si>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</si>
  <si>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</si>
  <si>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</si>
  <si>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</si>
  <si>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</si>
  <si>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</si>
  <si>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</si>
  <si>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</si>
  <si>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</si>
  <si>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</si>
  <si>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</si>
  <si>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</si>
  <si>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</si>
  <si>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</si>
  <si>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</si>
  <si>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</si>
  <si>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</si>
  <si>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</si>
  <si>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</si>
  <si>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</si>
  <si>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</si>
  <si>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</si>
  <si>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</si>
  <si>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</si>
  <si>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</si>
  <si>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</si>
  <si>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</si>
  <si>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</si>
  <si>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</si>
  <si>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</si>
  <si>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</si>
  <si>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</si>
  <si>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</si>
  <si>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</si>
  <si>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</si>
  <si>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</si>
  <si>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</si>
  <si>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</si>
  <si>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</si>
  <si>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</si>
  <si>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</si>
  <si>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</si>
  <si>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</si>
  <si>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</si>
  <si>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</si>
  <si>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</si>
  <si>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</si>
  <si>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</si>
  <si>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</si>
  <si>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</si>
  <si>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</si>
  <si>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</si>
  <si>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</si>
  <si>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</si>
  <si>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</si>
  <si>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</si>
  <si>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</si>
  <si>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</si>
  <si>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</si>
  <si>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</si>
  <si>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</si>
  <si>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</si>
  <si>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</si>
  <si>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</si>
  <si>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</si>
  <si>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</si>
  <si>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</si>
  <si>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</si>
  <si>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</si>
  <si>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</si>
  <si>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</si>
  <si>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</si>
  <si>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</si>
  <si>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</si>
  <si>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</si>
  <si>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</si>
  <si>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</si>
  <si>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</si>
  <si>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</si>
  <si>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</si>
  <si>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</si>
  <si>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</si>
  <si>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</si>
  <si>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</si>
  <si>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</si>
  <si>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</si>
  <si>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</si>
  <si>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</si>
  <si>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</si>
  <si>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</si>
  <si>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</si>
  <si>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</si>
  <si>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</si>
  <si>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</si>
  <si>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</si>
  <si>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</si>
  <si>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</si>
  <si>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</si>
  <si>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</si>
  <si>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</si>
  <si>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</si>
  <si>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</si>
  <si>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</si>
  <si>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</si>
  <si>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</si>
  <si>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</si>
  <si>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</si>
  <si>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</si>
  <si>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</si>
  <si>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</si>
  <si>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</si>
  <si>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</si>
  <si>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</si>
  <si>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</si>
  <si>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</si>
  <si>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</si>
  <si>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</si>
  <si>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</si>
  <si>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</si>
  <si>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</si>
  <si>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</si>
  <si>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</si>
  <si>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</si>
  <si>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</si>
  <si>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</si>
  <si>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</si>
  <si>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</si>
  <si>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</si>
  <si>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</si>
  <si>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</si>
  <si>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</si>
  <si>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</si>
  <si>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</si>
  <si>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</si>
  <si>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</si>
  <si>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</si>
  <si>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</si>
  <si>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</si>
  <si>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</si>
  <si>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</si>
  <si>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</si>
  <si>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</si>
  <si>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</si>
  <si>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</si>
  <si>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</si>
  <si>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</si>
  <si>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</si>
  <si>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</si>
  <si>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</si>
  <si>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</si>
  <si>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</si>
  <si>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</si>
  <si>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</si>
  <si>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</si>
  <si>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</si>
  <si>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</si>
  <si>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</si>
  <si>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</si>
  <si>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</si>
  <si>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</si>
  <si>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</si>
  <si>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</si>
  <si>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</si>
  <si>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</si>
  <si>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</si>
  <si>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</si>
  <si>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</si>
  <si>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</si>
  <si>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</si>
  <si>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</si>
  <si>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</si>
  <si>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</si>
  <si>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</si>
  <si>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</si>
  <si>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</si>
  <si>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</si>
  <si>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</si>
  <si>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</si>
  <si>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</si>
  <si>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</si>
  <si>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</si>
  <si>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</si>
  <si>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</si>
  <si>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</si>
  <si>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</si>
  <si>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</si>
  <si>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</si>
  <si>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</si>
  <si>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</si>
  <si>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</si>
  <si>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</si>
  <si>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</si>
  <si>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</si>
  <si>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</si>
  <si>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</si>
  <si>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</si>
  <si>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</si>
  <si>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</si>
  <si>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</si>
  <si>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</si>
  <si>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</si>
  <si>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</si>
  <si>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</si>
  <si>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</si>
  <si>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</si>
  <si>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</si>
  <si>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</si>
  <si>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</si>
  <si>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</si>
  <si>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</si>
  <si>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</si>
  <si>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</si>
  <si>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</si>
  <si>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</si>
  <si>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</si>
  <si>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</si>
  <si>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</si>
  <si>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</si>
  <si>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</si>
  <si>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</si>
  <si>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</si>
  <si>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</si>
  <si>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</si>
  <si>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</si>
  <si>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</si>
  <si>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</si>
  <si>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</si>
  <si>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</si>
  <si>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</si>
  <si>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</si>
  <si>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</si>
  <si>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</si>
  <si>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</si>
  <si>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</si>
  <si>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</si>
  <si>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</si>
  <si>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</si>
  <si>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</si>
  <si>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</si>
  <si>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</si>
  <si>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</si>
  <si>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</si>
  <si>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</si>
  <si>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</si>
  <si>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</si>
  <si>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</si>
  <si>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</si>
  <si>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</si>
  <si>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</si>
  <si>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</si>
  <si>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</si>
  <si>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</si>
  <si>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</si>
  <si>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</si>
  <si>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</si>
  <si>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</si>
  <si>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</si>
  <si>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</si>
  <si>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</si>
  <si>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</si>
  <si>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</si>
  <si>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</si>
  <si>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</si>
  <si>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</si>
  <si>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</si>
  <si>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</si>
  <si>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</si>
  <si>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</si>
  <si>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</si>
  <si>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</si>
  <si>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</si>
  <si>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</si>
  <si>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</si>
  <si>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</si>
  <si>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</si>
  <si>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</si>
  <si>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</si>
  <si>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</si>
  <si>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</si>
  <si>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</si>
  <si>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</si>
  <si>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</si>
  <si>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</si>
  <si>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</si>
  <si>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</si>
  <si>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</si>
  <si>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</si>
  <si>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</si>
  <si>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</si>
  <si>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</si>
  <si>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</si>
  <si>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</si>
  <si>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</si>
  <si>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</si>
  <si>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</si>
  <si>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</si>
  <si>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</si>
  <si>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</si>
  <si>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</si>
  <si>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</si>
  <si>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</si>
  <si>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</si>
  <si>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</si>
  <si>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</si>
  <si>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</si>
  <si>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</si>
  <si>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</si>
  <si>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</si>
  <si>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</si>
  <si>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</si>
  <si>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</si>
  <si>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</si>
  <si>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</si>
  <si>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</si>
  <si>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</si>
  <si>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</si>
  <si>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</si>
  <si>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</si>
  <si>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</si>
  <si>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</si>
  <si>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</si>
  <si>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</si>
  <si>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</si>
  <si>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</si>
  <si>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</si>
  <si>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</si>
  <si>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</si>
  <si>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</si>
  <si>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</si>
  <si>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</si>
  <si>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</si>
  <si>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</si>
  <si>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</si>
  <si>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</si>
  <si>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</si>
  <si>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</si>
  <si>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</si>
  <si>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</si>
  <si>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</si>
  <si>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</si>
  <si>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</si>
  <si>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</si>
  <si>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</si>
  <si>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</si>
  <si>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</si>
  <si>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</si>
  <si>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</si>
  <si>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</si>
  <si>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</si>
  <si>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</si>
  <si>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</si>
  <si>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</si>
  <si>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</si>
  <si>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</si>
  <si>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</si>
  <si>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</si>
  <si>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</si>
  <si>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</si>
  <si>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</si>
  <si>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</si>
  <si>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</si>
  <si>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</si>
  <si>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</si>
  <si>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</si>
  <si>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</si>
  <si>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</si>
  <si>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</si>
  <si>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</si>
  <si>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</si>
  <si>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</si>
  <si>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</si>
  <si>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</si>
  <si>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</si>
  <si>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</si>
  <si>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</si>
  <si>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</si>
  <si>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</si>
  <si>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</si>
  <si>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</si>
  <si>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</si>
  <si>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</si>
  <si>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</si>
  <si>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</si>
  <si>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</si>
  <si>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</si>
  <si>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</si>
  <si>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</si>
  <si>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</si>
  <si>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</si>
  <si>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</si>
  <si>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</si>
  <si>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</si>
  <si>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</si>
  <si>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</si>
  <si>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</si>
  <si>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</si>
  <si>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</si>
  <si>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</si>
  <si>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</si>
  <si>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</si>
  <si>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</si>
  <si>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</si>
  <si>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</si>
  <si>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</si>
  <si>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</si>
  <si>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</si>
  <si>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</si>
  <si>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</si>
  <si>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</si>
  <si>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</si>
  <si>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</si>
  <si>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</si>
  <si>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</si>
  <si>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</si>
  <si>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</si>
  <si>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</si>
  <si>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</si>
  <si>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</si>
  <si>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</si>
  <si>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</si>
  <si>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</si>
  <si>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</si>
  <si>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</si>
  <si>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</si>
  <si>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</si>
  <si>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</si>
  <si>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</si>
  <si>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</si>
  <si>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</si>
  <si>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</si>
  <si>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</si>
  <si>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</si>
  <si>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</si>
  <si>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</si>
  <si>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</si>
  <si>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</si>
  <si>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</si>
  <si>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</si>
  <si>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</si>
  <si>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</si>
  <si>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</si>
  <si>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</si>
  <si>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</si>
  <si>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</si>
  <si>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</si>
  <si>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</si>
  <si>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</si>
  <si>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</si>
  <si>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</si>
  <si>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</si>
  <si>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</si>
  <si>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</si>
  <si>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</si>
  <si>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</si>
  <si>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</si>
  <si>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</si>
  <si>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</si>
  <si>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</si>
  <si>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</si>
  <si>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</si>
  <si>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</si>
  <si>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</si>
  <si>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</si>
  <si>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</si>
  <si>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</si>
  <si>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</si>
  <si>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</si>
  <si>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</si>
  <si>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</si>
  <si>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</si>
  <si>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</si>
  <si>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</si>
  <si>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</si>
  <si>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</si>
  <si>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</si>
  <si>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</si>
  <si>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</si>
  <si>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</si>
  <si>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</si>
  <si>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</si>
  <si>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</si>
  <si>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</si>
  <si>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</si>
  <si>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</si>
  <si>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</si>
  <si>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</si>
  <si>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</si>
  <si>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</si>
  <si>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</si>
  <si>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</si>
  <si>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</si>
  <si>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</si>
  <si>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</si>
  <si>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</si>
  <si>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</si>
  <si>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</si>
  <si>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</si>
  <si>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</si>
  <si>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</si>
  <si>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</si>
  <si>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</si>
  <si>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</si>
  <si>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</si>
  <si>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</si>
  <si>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</si>
  <si>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</si>
  <si>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</si>
  <si>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</si>
  <si>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</si>
  <si>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</si>
  <si>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</si>
  <si>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</si>
  <si>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</si>
  <si>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</si>
  <si>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</si>
  <si>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</si>
  <si>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</si>
  <si>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</si>
  <si>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</si>
  <si>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</si>
  <si>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</si>
  <si>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</si>
  <si>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</si>
  <si>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</si>
  <si>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</si>
  <si>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</si>
  <si>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</si>
  <si>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</si>
  <si>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</si>
  <si>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</si>
  <si>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</si>
  <si>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</si>
  <si>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</si>
  <si>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</si>
  <si>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</si>
  <si>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</si>
  <si>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</si>
  <si>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</si>
  <si>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</si>
  <si>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</si>
  <si>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</si>
  <si>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</si>
  <si>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</si>
  <si>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</si>
  <si>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</si>
  <si>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</si>
  <si>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</si>
  <si>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</si>
  <si>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</si>
  <si>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</si>
  <si>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</si>
  <si>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</si>
  <si>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</si>
  <si>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</si>
  <si>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</si>
  <si>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</si>
  <si>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</si>
  <si>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</si>
  <si>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</si>
  <si>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</si>
  <si>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</si>
  <si>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</si>
  <si>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</si>
  <si>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</si>
  <si>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</si>
  <si>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</si>
  <si>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</si>
  <si>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</si>
  <si>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</si>
  <si>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</si>
  <si>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</si>
  <si>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</si>
  <si>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</si>
  <si>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</si>
  <si>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</si>
  <si>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</si>
  <si>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</si>
  <si>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</si>
  <si>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</si>
  <si>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</si>
  <si>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</si>
  <si>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</si>
  <si>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</si>
  <si>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</si>
  <si>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</si>
  <si>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</si>
  <si>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</si>
  <si>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</si>
  <si>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</si>
  <si>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</si>
  <si>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</si>
  <si>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</si>
  <si>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</si>
  <si>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</si>
  <si>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</si>
  <si>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</si>
  <si>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</si>
  <si>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</si>
  <si>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</si>
  <si>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</si>
  <si>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</si>
  <si>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</si>
  <si>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</si>
  <si>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</si>
  <si>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</si>
  <si>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</si>
  <si>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</si>
  <si>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</si>
  <si>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</si>
  <si>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</si>
  <si>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</si>
  <si>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</si>
  <si>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</si>
  <si>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</si>
  <si>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</si>
  <si>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</si>
  <si>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</si>
  <si>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</si>
  <si>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</si>
  <si>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</si>
  <si>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</si>
  <si>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</si>
  <si>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</si>
  <si>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</si>
  <si>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</si>
  <si>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</si>
  <si>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</si>
  <si>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</si>
  <si>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</si>
  <si>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</si>
  <si>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</si>
  <si>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</si>
  <si>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</si>
  <si>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</si>
  <si>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</si>
  <si>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</si>
  <si>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</si>
  <si>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</si>
  <si>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</si>
  <si>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</si>
  <si>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</si>
  <si>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</si>
  <si>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</si>
  <si>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</si>
  <si>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</si>
  <si>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</si>
  <si>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</si>
  <si>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</si>
  <si>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</si>
  <si>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</si>
  <si>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</si>
  <si>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</si>
  <si>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</si>
  <si>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</si>
  <si>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</si>
  <si>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</si>
  <si>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</si>
  <si>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</si>
  <si>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</si>
  <si>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</si>
  <si>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</si>
  <si>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</si>
  <si>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</si>
  <si>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</si>
  <si>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</si>
  <si>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</si>
  <si>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</si>
  <si>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</si>
  <si>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</si>
  <si>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</si>
  <si>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</si>
  <si>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</si>
  <si>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</si>
  <si>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</si>
  <si>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</si>
  <si>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</si>
  <si>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</si>
  <si>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</si>
  <si>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</si>
  <si>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</si>
  <si>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</si>
  <si>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</si>
  <si>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</si>
  <si>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</si>
  <si>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</si>
  <si>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</si>
  <si>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</si>
  <si>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</si>
  <si>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</si>
  <si>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</si>
  <si>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</si>
  <si>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</si>
  <si>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</si>
  <si>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</si>
  <si>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</si>
  <si>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</si>
  <si>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</si>
  <si>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</si>
  <si>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</si>
  <si>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</si>
  <si>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</si>
  <si>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</si>
  <si>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</si>
  <si>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</si>
  <si>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</si>
  <si>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</si>
  <si>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</si>
  <si>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</si>
  <si>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</si>
  <si>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</si>
  <si>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</si>
  <si>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</si>
  <si>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</si>
  <si>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</si>
  <si>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</si>
  <si>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</si>
  <si>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</si>
  <si>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</si>
  <si>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</si>
  <si>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</si>
  <si>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</si>
  <si>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</si>
  <si>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</si>
  <si>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</si>
  <si>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</si>
  <si>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</si>
  <si>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</si>
  <si>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</si>
  <si>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</si>
  <si>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</si>
  <si>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</si>
  <si>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</si>
  <si>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</si>
  <si>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</si>
  <si>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</si>
  <si>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</si>
  <si>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</si>
  <si>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</si>
  <si>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</si>
  <si>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</si>
  <si>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</si>
  <si>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</si>
  <si>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</si>
  <si>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</si>
  <si>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</si>
  <si>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</si>
  <si>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</si>
  <si>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</si>
  <si>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</si>
  <si>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</si>
  <si>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</si>
  <si>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</si>
  <si>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</si>
  <si>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</si>
  <si>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</si>
  <si>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</si>
  <si>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</si>
  <si>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</si>
  <si>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</si>
  <si>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</si>
  <si>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</si>
  <si>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</si>
  <si>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</si>
  <si>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</si>
  <si>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</si>
  <si>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</si>
  <si>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</si>
  <si>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</si>
  <si>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</si>
  <si>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</si>
  <si>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</si>
  <si>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</si>
  <si>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</si>
  <si>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</si>
  <si>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</si>
  <si>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</si>
  <si>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</si>
  <si>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</si>
  <si>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</si>
  <si>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</si>
  <si>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</si>
  <si>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</si>
  <si>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</si>
  <si>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</si>
  <si>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</si>
  <si>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</si>
  <si>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</si>
  <si>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</si>
  <si>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</si>
  <si>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</si>
  <si>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</si>
  <si>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</si>
  <si>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</si>
  <si>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</si>
  <si>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</si>
  <si>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</si>
  <si>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</si>
  <si>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</si>
  <si>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</si>
  <si>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</si>
  <si>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</si>
  <si>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</si>
  <si>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</si>
  <si>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</si>
  <si>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</si>
  <si>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</si>
  <si>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</si>
  <si>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</si>
  <si>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</si>
  <si>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</si>
  <si>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</si>
  <si>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</si>
  <si>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</si>
  <si>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</si>
  <si>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</si>
  <si>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</si>
  <si>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</si>
  <si>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</si>
  <si>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</si>
  <si>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</si>
  <si>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</si>
  <si>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</si>
  <si>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</si>
  <si>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</si>
  <si>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</si>
  <si>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</si>
  <si>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</si>
  <si>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</si>
  <si>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</si>
  <si>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</si>
  <si>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</si>
  <si>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</si>
  <si>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</si>
  <si>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</si>
  <si>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</si>
  <si>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</si>
  <si>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</si>
  <si>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</si>
  <si>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</si>
  <si>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</si>
  <si>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</si>
  <si>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</si>
  <si>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</si>
  <si>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</si>
  <si>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</si>
  <si>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</si>
  <si>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</si>
  <si>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</si>
  <si>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</si>
  <si>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</si>
  <si>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</si>
  <si>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</si>
  <si>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</si>
  <si>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</si>
  <si>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</si>
  <si>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</si>
  <si>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</si>
  <si>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</si>
  <si>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</si>
  <si>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</si>
  <si>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</si>
  <si>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</si>
  <si>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</si>
  <si>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</si>
  <si>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</si>
  <si>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</si>
  <si>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</si>
  <si>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</si>
  <si>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</si>
  <si>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</si>
  <si>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</si>
  <si>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</si>
  <si>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</si>
  <si>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</si>
  <si>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</si>
  <si>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</si>
  <si>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</si>
  <si>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</si>
  <si>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</si>
  <si>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</si>
  <si>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</si>
  <si>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</si>
  <si>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</si>
  <si>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</si>
  <si>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</si>
  <si>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</si>
  <si>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</si>
  <si>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</si>
  <si>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</si>
  <si>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</si>
  <si>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</si>
  <si>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</si>
  <si>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</si>
  <si>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</si>
  <si>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</si>
  <si>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</si>
  <si>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</si>
  <si>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</si>
  <si>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</si>
  <si>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</si>
  <si>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</si>
  <si>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</si>
  <si>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</si>
  <si>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</si>
  <si>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</si>
  <si>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</si>
  <si>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</si>
  <si>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</si>
  <si>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</si>
  <si>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</si>
  <si>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</si>
  <si>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</si>
  <si>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</si>
  <si>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</si>
  <si>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</si>
  <si>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</si>
  <si>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</si>
  <si>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</si>
  <si>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</si>
  <si>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</si>
  <si>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</si>
  <si>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</si>
  <si>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</si>
  <si>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</si>
  <si>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</si>
  <si>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</si>
  <si>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</si>
  <si>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</si>
  <si>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</si>
  <si>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</si>
  <si>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</si>
  <si>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</si>
  <si>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</si>
  <si>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</si>
  <si>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</si>
  <si>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</si>
  <si>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</si>
  <si>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</si>
  <si>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</si>
  <si>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</si>
  <si>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</si>
  <si>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</si>
  <si>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</si>
  <si>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</si>
  <si>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</si>
  <si>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</si>
  <si>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</si>
  <si>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</si>
  <si>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</si>
  <si>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</si>
  <si>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</si>
  <si>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</si>
  <si>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</si>
  <si>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</si>
  <si>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</si>
  <si>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</si>
  <si>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</si>
  <si>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</si>
  <si>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</si>
  <si>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</si>
  <si>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</si>
  <si>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</si>
  <si>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</si>
  <si>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</si>
  <si>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</si>
  <si>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</si>
  <si>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</si>
  <si>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</si>
  <si>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</si>
  <si>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</si>
  <si>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</si>
  <si>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</si>
  <si>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</si>
  <si>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</si>
  <si>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</si>
  <si>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</si>
  <si>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</si>
  <si>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</si>
  <si>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</si>
  <si>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</si>
  <si>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</si>
  <si>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</si>
  <si>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</si>
  <si>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</si>
  <si>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</si>
  <si>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</si>
  <si>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</si>
  <si>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</si>
  <si>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</si>
  <si>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</si>
  <si>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</si>
  <si>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</si>
  <si>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</si>
  <si>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</si>
  <si>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</si>
  <si>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</si>
  <si>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</si>
  <si>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</si>
  <si>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</si>
  <si>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</si>
  <si>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</si>
  <si>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</si>
  <si>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</si>
  <si>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</si>
  <si>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</si>
  <si>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</si>
  <si>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</si>
  <si>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</si>
  <si>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</si>
  <si>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</si>
  <si>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</si>
  <si>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</si>
  <si>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</si>
  <si>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</si>
  <si>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</si>
  <si>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</si>
  <si>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</si>
  <si>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</si>
  <si>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</si>
  <si>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</si>
  <si>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</si>
  <si>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</si>
  <si>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</si>
  <si>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</si>
  <si>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</si>
  <si>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</si>
  <si>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</si>
  <si>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</si>
  <si>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</si>
  <si>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</si>
  <si>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</si>
  <si>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</si>
  <si>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</si>
  <si>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</si>
  <si>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</si>
  <si>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</si>
  <si>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</si>
  <si>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</si>
  <si>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</si>
  <si>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</si>
  <si>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</si>
  <si>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</si>
  <si>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</si>
  <si>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</si>
  <si>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</si>
  <si>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</si>
  <si>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</si>
  <si>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</si>
  <si>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</si>
  <si>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</si>
  <si>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</si>
  <si>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</si>
  <si>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</si>
  <si>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</si>
  <si>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</si>
  <si>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</si>
  <si>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</si>
  <si>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</si>
  <si>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</si>
  <si>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</si>
  <si>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</si>
  <si>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</si>
  <si>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</si>
  <si>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</si>
  <si>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</si>
  <si>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</si>
  <si>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</si>
  <si>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</si>
  <si>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</si>
  <si>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</si>
  <si>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</si>
  <si>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</si>
  <si>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</si>
  <si>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</si>
  <si>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</si>
  <si>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</si>
  <si>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</si>
  <si>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</si>
  <si>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</si>
  <si>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</si>
  <si>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</si>
  <si>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</si>
  <si>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</si>
  <si>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</si>
  <si>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</si>
  <si>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</si>
  <si>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</si>
  <si>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</si>
  <si>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</si>
  <si>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</si>
  <si>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</si>
  <si>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</si>
  <si>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</si>
  <si>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</si>
  <si>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</si>
  <si>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</si>
  <si>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</si>
  <si>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</si>
  <si>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</si>
  <si>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</si>
  <si>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</si>
  <si>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</si>
  <si>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</si>
  <si>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</si>
  <si>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</si>
  <si>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</si>
  <si>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</si>
  <si>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</si>
  <si>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</si>
  <si>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</si>
  <si>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</si>
  <si>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</si>
  <si>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</si>
  <si>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</si>
  <si>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</si>
  <si>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</si>
  <si>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</si>
  <si>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</si>
  <si>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</si>
  <si>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</si>
  <si>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</si>
  <si>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</si>
  <si>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</si>
  <si>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</si>
  <si>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</si>
  <si>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</si>
  <si>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</si>
  <si>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</si>
  <si>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</si>
  <si>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</si>
  <si>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</si>
  <si>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</si>
  <si>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</si>
  <si>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</si>
  <si>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</si>
  <si>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</si>
  <si>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</si>
  <si>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</si>
  <si>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</si>
  <si>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</si>
  <si>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</si>
  <si>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</si>
  <si>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</si>
  <si>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</si>
  <si>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</si>
  <si>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</si>
  <si>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</si>
  <si>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</si>
  <si>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</si>
  <si>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</si>
  <si>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</si>
  <si>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</si>
  <si>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</si>
  <si>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</si>
  <si>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</si>
  <si>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</si>
  <si>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</si>
  <si>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</si>
  <si>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</si>
  <si>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</si>
  <si>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</si>
  <si>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</si>
  <si>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</si>
  <si>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</si>
  <si>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</si>
  <si>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</si>
  <si>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</si>
  <si>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</si>
  <si>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</si>
  <si>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</si>
  <si>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</si>
  <si>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</si>
  <si>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</si>
  <si>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</si>
  <si>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</si>
  <si>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</si>
  <si>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</si>
  <si>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</si>
  <si>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</si>
  <si>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</si>
  <si>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</si>
  <si>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</si>
  <si>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</si>
  <si>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</si>
  <si>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</si>
  <si>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</si>
  <si>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</si>
  <si>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</si>
  <si>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</si>
  <si>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</si>
  <si>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</si>
  <si>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</si>
  <si>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</si>
  <si>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</si>
  <si>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</si>
  <si>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</si>
  <si>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</si>
  <si>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</si>
  <si>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</si>
  <si>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</si>
  <si>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</si>
  <si>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</si>
  <si>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</si>
  <si>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</si>
  <si>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</si>
  <si>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</si>
  <si>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</si>
  <si>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</si>
  <si>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</si>
  <si>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</si>
  <si>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</si>
  <si>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</si>
  <si>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</si>
  <si>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</si>
  <si>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</si>
  <si>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</si>
  <si>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</si>
  <si>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</si>
  <si>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</si>
  <si>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</si>
  <si>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</si>
  <si>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</si>
  <si>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</si>
  <si>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</si>
  <si>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</si>
  <si>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</si>
  <si>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</si>
  <si>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</si>
  <si>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</si>
  <si>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</si>
  <si>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</si>
  <si>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</si>
  <si>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</si>
  <si>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</si>
  <si>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</si>
  <si>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</si>
  <si>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</si>
  <si>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</si>
  <si>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</si>
  <si>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</si>
  <si>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</si>
  <si>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</si>
  <si>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</si>
  <si>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</si>
  <si>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</si>
  <si>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</si>
  <si>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</si>
  <si>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</si>
  <si>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</si>
  <si>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</si>
  <si>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</si>
  <si>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</si>
  <si>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</si>
  <si>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</si>
  <si>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</si>
  <si>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</si>
  <si>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</si>
  <si>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</si>
  <si>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</si>
  <si>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</si>
  <si>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</si>
  <si>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</si>
  <si>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</si>
  <si>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</si>
  <si>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</si>
  <si>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</si>
  <si>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</si>
  <si>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</si>
  <si>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</si>
  <si>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</si>
  <si>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</si>
  <si>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</si>
  <si>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</si>
  <si>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</si>
  <si>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</si>
  <si>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</si>
  <si>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</si>
  <si>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</si>
  <si>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</si>
  <si>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</si>
  <si>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</si>
  <si>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</si>
  <si>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</si>
  <si>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</si>
  <si>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</si>
  <si>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</si>
  <si>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</si>
  <si>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</si>
  <si>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</si>
  <si>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</si>
  <si>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</si>
  <si>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</si>
  <si>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</si>
  <si>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</si>
  <si>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</si>
  <si>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</si>
  <si>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</si>
  <si>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</si>
  <si>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</si>
  <si>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</si>
  <si>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</si>
  <si>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</si>
  <si>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</si>
  <si>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</si>
  <si>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</si>
  <si>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</si>
  <si>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</si>
  <si>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</si>
  <si>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</si>
  <si>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</si>
  <si>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</si>
  <si>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</si>
  <si>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</si>
  <si>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</si>
  <si>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</si>
  <si>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</si>
  <si>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</si>
  <si>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</si>
  <si>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</si>
  <si>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</si>
  <si>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</si>
  <si>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</si>
  <si>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</si>
  <si>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</si>
  <si>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</si>
  <si>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</si>
  <si>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</si>
  <si>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</si>
  <si>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</si>
  <si>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</si>
  <si>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</si>
  <si>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</si>
  <si>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</si>
  <si>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</si>
  <si>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</si>
  <si>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</si>
  <si>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</si>
  <si>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</si>
  <si>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</si>
  <si>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</si>
  <si>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</si>
  <si>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</si>
  <si>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</si>
  <si>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</si>
  <si>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</si>
  <si>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</si>
  <si>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</si>
  <si>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</si>
  <si>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</si>
  <si>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</si>
  <si>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</si>
  <si>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</si>
  <si>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</si>
  <si>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</si>
  <si>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</si>
  <si>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</si>
  <si>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</si>
  <si>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</si>
  <si>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</si>
  <si>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</si>
  <si>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</si>
  <si>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</si>
  <si>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</si>
  <si>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</si>
  <si>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</si>
  <si>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</si>
  <si>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</si>
  <si>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</si>
  <si>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</si>
  <si>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</si>
  <si>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</si>
  <si>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</si>
  <si>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</si>
  <si>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</si>
  <si>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</si>
  <si>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</si>
  <si>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</si>
  <si>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</si>
  <si>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</si>
  <si>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</si>
  <si>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</si>
  <si>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</si>
  <si>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</si>
  <si>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</si>
  <si>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</si>
  <si>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</si>
  <si>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</si>
  <si>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</si>
  <si>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</si>
  <si>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</si>
  <si>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</si>
  <si>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</si>
  <si>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</si>
  <si>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</si>
  <si>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</si>
  <si>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</si>
  <si>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</si>
  <si>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</si>
  <si>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</si>
  <si>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</si>
  <si>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</si>
  <si>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</si>
  <si>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</si>
  <si>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</si>
  <si>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</si>
  <si>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</si>
  <si>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</si>
  <si>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</si>
  <si>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</si>
  <si>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</si>
  <si>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</si>
  <si>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</si>
  <si>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</si>
  <si>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</si>
  <si>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</si>
  <si>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</si>
  <si>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</si>
  <si>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</si>
  <si>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</si>
  <si>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</si>
  <si>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</si>
  <si>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</si>
  <si>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</si>
  <si>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</si>
  <si>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</si>
  <si>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</si>
  <si>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</si>
  <si>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</si>
  <si>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</si>
  <si>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</si>
  <si>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</si>
  <si>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</si>
  <si>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</si>
  <si>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</si>
  <si>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</si>
  <si>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</si>
  <si>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</si>
  <si>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</si>
  <si>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</si>
  <si>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</si>
  <si>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</si>
  <si>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</si>
  <si>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</si>
  <si>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</si>
  <si>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</si>
  <si>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</si>
  <si>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</si>
  <si>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</si>
  <si>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</si>
  <si>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</si>
  <si>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</si>
  <si>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</si>
  <si>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</si>
  <si>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</si>
  <si>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</si>
  <si>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</si>
  <si>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</si>
  <si>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</si>
  <si>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</si>
  <si>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</si>
  <si>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</si>
  <si>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</si>
  <si>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</si>
  <si>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</si>
  <si>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</si>
  <si>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</si>
  <si>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</si>
  <si>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</si>
  <si>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</si>
  <si>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</si>
  <si>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</si>
  <si>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</si>
  <si>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</si>
  <si>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</si>
  <si>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</si>
  <si>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</si>
  <si>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</si>
  <si>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</si>
  <si>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</si>
  <si>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</si>
  <si>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</si>
  <si>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</si>
  <si>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</si>
  <si>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</si>
  <si>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</si>
  <si>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</si>
  <si>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</si>
  <si>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</si>
  <si>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</si>
  <si>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</si>
  <si>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</si>
  <si>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</si>
  <si>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</si>
  <si>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</si>
  <si>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</si>
  <si>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</si>
  <si>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</si>
  <si>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</si>
  <si>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</si>
  <si>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</si>
  <si>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</si>
  <si>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</si>
  <si>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</si>
  <si>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</si>
  <si>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</si>
  <si>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</si>
  <si>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</si>
  <si>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</si>
  <si>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</si>
  <si>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</si>
  <si>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</si>
  <si>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</si>
  <si>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</si>
  <si>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</si>
  <si>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</si>
  <si>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</si>
  <si>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</si>
  <si>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</si>
  <si>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</si>
  <si>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</si>
  <si>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</si>
  <si>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</si>
  <si>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</si>
  <si>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</si>
  <si>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</si>
  <si>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</si>
  <si>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</si>
  <si>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</si>
  <si>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</si>
  <si>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</si>
  <si>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</si>
  <si>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</si>
  <si>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</si>
  <si>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</si>
  <si>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</si>
  <si>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</si>
  <si>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</si>
  <si>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</si>
  <si>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</si>
  <si>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</si>
  <si>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</si>
  <si>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</si>
  <si>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</si>
  <si>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</si>
  <si>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</si>
  <si>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</si>
  <si>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</si>
  <si>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</si>
  <si>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</si>
  <si>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</si>
  <si>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</si>
  <si>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</si>
  <si>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</si>
  <si>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</si>
  <si>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</si>
  <si>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</si>
  <si>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</si>
  <si>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</si>
  <si>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</si>
  <si>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</si>
  <si>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</si>
  <si>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</si>
  <si>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</si>
  <si>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</si>
  <si>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</si>
  <si>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</si>
  <si>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</si>
  <si>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</si>
  <si>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</si>
  <si>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</si>
  <si>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</si>
  <si>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</si>
  <si>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</si>
  <si>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</si>
  <si>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</si>
  <si>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</si>
  <si>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</si>
  <si>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</si>
  <si>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</si>
  <si>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</si>
  <si>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</si>
  <si>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</si>
  <si>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</si>
  <si>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</si>
  <si>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</si>
  <si>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</si>
  <si>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</si>
  <si>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</si>
  <si>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</si>
  <si>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</si>
  <si>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</si>
  <si>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</si>
  <si>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</si>
  <si>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</si>
  <si>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</si>
  <si>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</si>
  <si>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</si>
  <si>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</si>
  <si>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</si>
  <si>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</si>
  <si>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</si>
  <si>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</si>
  <si>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</si>
  <si>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</si>
  <si>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</si>
  <si>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</si>
  <si>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</si>
  <si>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</si>
  <si>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</si>
  <si>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</si>
  <si>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</si>
  <si>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</si>
  <si>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</si>
  <si>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</si>
  <si>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</si>
  <si>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</si>
  <si>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</si>
  <si>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</si>
  <si>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</si>
  <si>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</si>
  <si>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</si>
  <si>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</si>
  <si>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</si>
  <si>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</si>
  <si>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</si>
  <si>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</si>
  <si>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</si>
  <si>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</si>
  <si>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</si>
  <si>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</si>
  <si>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</si>
  <si>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</si>
  <si>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</si>
  <si>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</si>
  <si>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</si>
  <si>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</si>
  <si>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</si>
  <si>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</si>
  <si>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</si>
  <si>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</si>
  <si>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</si>
  <si>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</si>
  <si>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</si>
  <si>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</si>
  <si>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</si>
  <si>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</si>
  <si>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</si>
  <si>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</si>
  <si>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</si>
  <si>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</si>
  <si>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</si>
  <si>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</si>
  <si>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</si>
  <si>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</si>
  <si>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</si>
  <si>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</si>
  <si>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</si>
  <si>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</si>
  <si>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</si>
  <si>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</si>
  <si>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</si>
  <si>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</si>
  <si>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</si>
  <si>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</si>
  <si>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</si>
  <si>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</si>
  <si>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</si>
  <si>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</si>
  <si>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</si>
  <si>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</si>
  <si>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</si>
  <si>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</si>
  <si>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</si>
  <si>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</si>
  <si>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</si>
  <si>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</si>
  <si>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</si>
  <si>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</si>
  <si>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</si>
  <si>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</si>
  <si>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</si>
  <si>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</si>
  <si>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</si>
  <si>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</si>
  <si>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</si>
  <si>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</si>
  <si>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</si>
  <si>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</si>
  <si>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</si>
  <si>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</si>
  <si>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</si>
  <si>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</si>
  <si>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</si>
  <si>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</si>
  <si>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</si>
  <si>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</si>
  <si>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</si>
  <si>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</si>
  <si>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</si>
  <si>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</si>
  <si>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</si>
  <si>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</si>
  <si>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</si>
  <si>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</si>
  <si>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</si>
  <si>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</si>
  <si>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</si>
  <si>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</si>
  <si>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</si>
  <si>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</si>
  <si>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</si>
  <si>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</si>
  <si>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</si>
  <si>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</si>
  <si>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</si>
  <si>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</si>
  <si>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</si>
  <si>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</si>
  <si>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</si>
  <si>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</si>
  <si>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</si>
  <si>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</si>
  <si>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</si>
  <si>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</si>
  <si>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</si>
  <si>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</si>
  <si>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</si>
  <si>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</si>
  <si>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</si>
  <si>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</si>
  <si>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</si>
  <si>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</si>
  <si>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</si>
  <si>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</si>
  <si>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</si>
  <si>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</si>
  <si>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</si>
  <si>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</si>
  <si>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</si>
  <si>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</si>
  <si>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</si>
  <si>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</si>
  <si>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</si>
  <si>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</si>
  <si>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</si>
  <si>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</si>
  <si>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</si>
  <si>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</si>
  <si>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</si>
  <si>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</si>
  <si>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</si>
  <si>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</si>
  <si>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</si>
  <si>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</si>
  <si>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</si>
  <si>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</si>
  <si>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</si>
  <si>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</si>
  <si>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</si>
  <si>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</si>
  <si>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</si>
  <si>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</si>
  <si>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</si>
  <si>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</si>
  <si>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</si>
  <si>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</si>
  <si>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</si>
  <si>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</si>
  <si>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</si>
  <si>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</si>
  <si>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</si>
  <si>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</si>
  <si>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</si>
  <si>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</si>
  <si>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</si>
  <si>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</si>
  <si>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</si>
  <si>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</si>
  <si>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</si>
  <si>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</si>
  <si>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</si>
  <si>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</si>
  <si>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</si>
  <si>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</si>
  <si>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</si>
  <si>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</si>
  <si>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</si>
  <si>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</si>
  <si>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</si>
  <si>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</si>
  <si>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</si>
  <si>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</si>
  <si>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</si>
  <si>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</si>
  <si>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</si>
  <si>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</si>
  <si>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</si>
  <si>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</si>
  <si>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</si>
  <si>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</si>
  <si>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</si>
  <si>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</si>
  <si>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</si>
  <si>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</si>
  <si>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</si>
  <si>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</si>
  <si>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</si>
  <si>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</si>
  <si>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</si>
  <si>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</si>
  <si>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</si>
  <si>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</si>
  <si>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</si>
  <si>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</si>
  <si>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</si>
  <si>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</si>
  <si>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</si>
  <si>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</si>
  <si>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</si>
  <si>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</si>
  <si>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</si>
  <si>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</si>
  <si>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</si>
  <si>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</si>
  <si>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</si>
  <si>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</si>
  <si>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</si>
  <si>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</si>
  <si>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</si>
  <si>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</si>
  <si>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</si>
  <si>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</si>
  <si>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</si>
  <si>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</si>
  <si>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</si>
  <si>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</si>
  <si>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</si>
  <si>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</si>
  <si>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</si>
  <si>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</si>
  <si>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</si>
  <si>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</si>
  <si>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</si>
  <si>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</si>
  <si>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</si>
  <si>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</si>
  <si>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</si>
  <si>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</si>
  <si>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</si>
  <si>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</si>
  <si>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</si>
  <si>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</si>
  <si>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</si>
  <si>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</si>
  <si>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</si>
  <si>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</si>
  <si>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</si>
  <si>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</si>
  <si>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</si>
  <si>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</si>
  <si>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</si>
  <si>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</si>
  <si>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</si>
  <si>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</si>
  <si>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</si>
  <si>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</si>
  <si>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</si>
  <si>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</si>
  <si>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</si>
  <si>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</si>
  <si>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</si>
  <si>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</si>
  <si>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</si>
  <si>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</si>
  <si>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</si>
  <si>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</si>
  <si>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</si>
  <si>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</si>
  <si>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</si>
  <si>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</si>
  <si>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</si>
  <si>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</si>
  <si>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</si>
  <si>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</si>
  <si>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</si>
  <si>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</si>
  <si>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</si>
  <si>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</si>
  <si>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</si>
  <si>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</si>
  <si>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</si>
  <si>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</si>
  <si>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</si>
  <si>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</si>
  <si>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</si>
  <si>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</si>
  <si>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</si>
  <si>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</si>
  <si>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</si>
  <si>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</si>
  <si>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</si>
  <si>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</si>
  <si>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</si>
  <si>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</si>
  <si>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</si>
  <si>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</si>
  <si>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</si>
  <si>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</si>
  <si>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</si>
  <si>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</si>
  <si>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</si>
  <si>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</si>
  <si>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</si>
  <si>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</si>
  <si>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</si>
  <si>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</si>
  <si>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</si>
  <si>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</si>
  <si>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</si>
  <si>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</si>
  <si>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</si>
  <si>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</si>
  <si>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</si>
  <si>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</si>
  <si>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</si>
  <si>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</si>
  <si>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</si>
  <si>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</si>
  <si>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</si>
  <si>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</si>
  <si>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</si>
  <si>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</si>
  <si>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</si>
  <si>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</si>
  <si>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</si>
  <si>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</si>
  <si>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</si>
  <si>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</si>
  <si>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</si>
  <si>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</si>
  <si>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</si>
  <si>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</si>
  <si>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</si>
  <si>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</si>
  <si>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</si>
  <si>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</si>
  <si>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</si>
  <si>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</si>
  <si>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</si>
  <si>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</si>
  <si>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</si>
  <si>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</si>
  <si>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</si>
  <si>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</si>
  <si>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</si>
  <si>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</si>
  <si>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</si>
  <si>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</si>
  <si>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</si>
  <si>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</si>
  <si>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</si>
  <si>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</si>
  <si>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</si>
  <si>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</si>
  <si>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</si>
  <si>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</si>
  <si>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</si>
  <si>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</si>
  <si>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</si>
  <si>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</si>
  <si>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</si>
  <si>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</si>
  <si>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</si>
  <si>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</si>
  <si>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</si>
  <si>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</si>
  <si>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</si>
  <si>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</si>
  <si>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</si>
  <si>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</si>
  <si>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</si>
  <si>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</si>
  <si>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</si>
  <si>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</si>
  <si>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</si>
  <si>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</si>
  <si>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</si>
  <si>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</si>
  <si>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</si>
  <si>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</si>
  <si>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</si>
  <si>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</si>
  <si>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</si>
  <si>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</si>
  <si>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</si>
  <si>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</si>
  <si>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</si>
  <si>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</si>
  <si>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</si>
  <si>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</si>
  <si>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</si>
  <si>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</si>
  <si>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</si>
  <si>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</si>
  <si>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</si>
  <si>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</si>
  <si>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</si>
  <si>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</si>
  <si>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</si>
  <si>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</si>
  <si>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</si>
  <si>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</si>
  <si>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</si>
  <si>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</si>
  <si>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</si>
  <si>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</si>
  <si>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</si>
  <si>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</si>
  <si>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</si>
  <si>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</si>
  <si>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</si>
  <si>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</si>
  <si>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</si>
  <si>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</si>
  <si>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</si>
  <si>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</si>
  <si>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</si>
  <si>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</si>
  <si>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</si>
  <si>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</si>
  <si>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</si>
  <si>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</si>
  <si>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</si>
  <si>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</si>
  <si>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</si>
  <si>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</si>
  <si>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</si>
  <si>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</si>
  <si>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</si>
  <si>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</si>
  <si>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</si>
  <si>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</si>
  <si>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</si>
  <si>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</si>
  <si>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</si>
  <si>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</si>
  <si>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</si>
  <si>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</si>
  <si>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</si>
  <si>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</si>
  <si>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</si>
  <si>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</si>
  <si>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</si>
  <si>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</si>
  <si>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</si>
  <si>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</si>
  <si>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</si>
  <si>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</si>
  <si>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</si>
  <si>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</si>
  <si>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</si>
  <si>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</si>
  <si>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</si>
  <si>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</si>
  <si>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</si>
  <si>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</si>
  <si>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</si>
  <si>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</si>
  <si>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</si>
  <si>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</si>
  <si>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</si>
  <si>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</si>
  <si>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</si>
  <si>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</si>
  <si>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</si>
  <si>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</si>
  <si>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</si>
  <si>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</si>
  <si>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</si>
  <si>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</si>
  <si>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</si>
  <si>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</si>
  <si>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</si>
  <si>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</si>
  <si>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</si>
  <si>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</si>
  <si>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</si>
  <si>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</si>
  <si>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</si>
  <si>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</si>
  <si>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</si>
  <si>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</si>
  <si>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</si>
  <si>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</si>
  <si>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</si>
  <si>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</si>
  <si>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</si>
  <si>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</si>
  <si>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</si>
  <si>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</si>
  <si>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</si>
  <si>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</si>
  <si>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</si>
  <si>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</si>
  <si>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</si>
  <si>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</si>
  <si>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</si>
  <si>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</si>
  <si>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</si>
  <si>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</si>
  <si>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</si>
  <si>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</si>
  <si>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</si>
  <si>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</si>
  <si>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</si>
  <si>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</si>
  <si>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</si>
  <si>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</si>
  <si>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</si>
  <si>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</si>
  <si>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</si>
  <si>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</si>
  <si>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</si>
  <si>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</si>
  <si>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</si>
  <si>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</si>
  <si>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</si>
  <si>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</si>
  <si>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</si>
  <si>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</si>
  <si>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</si>
  <si>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</si>
  <si>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</si>
  <si>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</si>
  <si>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</si>
  <si>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</si>
  <si>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</si>
  <si>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</si>
  <si>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</si>
  <si>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</si>
  <si>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</si>
  <si>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</si>
  <si>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</si>
  <si>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</si>
  <si>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</si>
  <si>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</si>
  <si>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</si>
  <si>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</si>
  <si>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</si>
  <si>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</si>
  <si>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</si>
  <si>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</si>
  <si>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</si>
  <si>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</si>
  <si>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</si>
  <si>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</si>
  <si>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</si>
  <si>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</si>
  <si>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</si>
  <si>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</si>
  <si>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</si>
  <si>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</si>
  <si>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</si>
  <si>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</si>
  <si>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</si>
  <si>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</si>
  <si>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</si>
  <si>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</si>
  <si>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</si>
  <si>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</si>
  <si>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</si>
  <si>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</si>
  <si>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</si>
  <si>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</si>
  <si>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</si>
  <si>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</si>
  <si>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</si>
  <si>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</si>
  <si>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</si>
  <si>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</si>
  <si>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</si>
  <si>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</si>
  <si>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</si>
  <si>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</si>
  <si>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</si>
  <si>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</si>
  <si>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</si>
  <si>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</si>
  <si>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</si>
  <si>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</si>
  <si>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</si>
  <si>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</si>
  <si>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</si>
  <si>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</si>
  <si>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</si>
  <si>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</si>
  <si>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</si>
  <si>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</si>
  <si>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</si>
  <si>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</si>
  <si>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</si>
  <si>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</si>
  <si>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</si>
  <si>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</si>
  <si>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</si>
  <si>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</si>
  <si>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</si>
  <si>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</si>
  <si>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</si>
  <si>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</si>
  <si>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</si>
  <si>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</si>
  <si>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</si>
  <si>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</si>
  <si>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</si>
  <si>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</si>
  <si>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</si>
  <si>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</si>
  <si>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</si>
  <si>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</si>
  <si>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</si>
  <si>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</si>
  <si>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</si>
  <si>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</si>
  <si>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</si>
  <si>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</si>
  <si>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</si>
  <si>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</si>
  <si>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</si>
  <si>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</si>
  <si>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</si>
  <si>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</si>
  <si>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</si>
  <si>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</si>
  <si>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</si>
  <si>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</si>
  <si>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</si>
  <si>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</si>
  <si>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</si>
  <si>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</si>
  <si>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</si>
  <si>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</si>
  <si>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</si>
  <si>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</si>
  <si>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</si>
  <si>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</si>
  <si>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</si>
  <si>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</si>
  <si>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</si>
  <si>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</si>
  <si>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</si>
  <si>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</si>
  <si>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</si>
  <si>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</si>
  <si>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</si>
  <si>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</si>
  <si>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</si>
  <si>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</si>
  <si>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</si>
  <si>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</si>
  <si>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</si>
  <si>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</si>
  <si>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</si>
  <si>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</si>
  <si>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</si>
  <si>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</si>
  <si>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</si>
  <si>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</si>
  <si>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</si>
  <si>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</si>
  <si>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</si>
  <si>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</si>
  <si>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</si>
  <si>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</si>
  <si>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</si>
  <si>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</si>
  <si>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</si>
  <si>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</si>
  <si>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</si>
  <si>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</si>
  <si>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</si>
  <si>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</si>
  <si>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</si>
  <si>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</si>
  <si>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</si>
  <si>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</si>
  <si>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</si>
  <si>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</si>
  <si>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</si>
  <si>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</si>
  <si>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</si>
  <si>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</si>
  <si>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</si>
  <si>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</si>
  <si>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</si>
  <si>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</si>
  <si>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</si>
  <si>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</si>
  <si>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</si>
  <si>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</si>
  <si>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</si>
  <si>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</si>
  <si>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</si>
  <si>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</si>
  <si>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</si>
  <si>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</si>
  <si>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</si>
  <si>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</si>
  <si>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</si>
  <si>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</si>
  <si>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</si>
  <si>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</si>
  <si>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</si>
  <si>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</si>
  <si>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</si>
  <si>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</si>
  <si>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</si>
  <si>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</si>
  <si>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</si>
  <si>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</si>
  <si>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</si>
  <si>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</si>
  <si>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</si>
  <si>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</si>
  <si>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</si>
  <si>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</si>
  <si>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</si>
  <si>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</si>
  <si>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</si>
  <si>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</si>
  <si>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</si>
  <si>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</si>
  <si>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</si>
  <si>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</si>
  <si>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</si>
  <si>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</si>
  <si>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</si>
  <si>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</si>
  <si>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</si>
  <si>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</si>
  <si>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</si>
  <si>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</si>
  <si>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</si>
  <si>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</si>
  <si>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</si>
  <si>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</si>
  <si>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</si>
  <si>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</si>
  <si>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</si>
  <si>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</si>
  <si>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</si>
  <si>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</si>
  <si>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</si>
  <si>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</si>
  <si>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</si>
  <si>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</si>
  <si>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</si>
  <si>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</si>
  <si>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</si>
  <si>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</si>
  <si>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</si>
  <si>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</si>
  <si>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</si>
  <si>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</si>
  <si>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</si>
  <si>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</si>
  <si>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</si>
  <si>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</si>
  <si>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</si>
  <si>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</si>
  <si>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</si>
  <si>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</si>
  <si>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</si>
  <si>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</si>
  <si>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</si>
  <si>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</si>
  <si>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</si>
  <si>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</si>
  <si>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</si>
  <si>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</si>
  <si>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</si>
  <si>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</si>
  <si>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</si>
  <si>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</si>
  <si>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</si>
  <si>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</si>
  <si>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</si>
  <si>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</si>
  <si>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</si>
  <si>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</si>
  <si>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</si>
  <si>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</si>
  <si>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</si>
  <si>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</si>
  <si>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</si>
  <si>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</si>
  <si>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</si>
  <si>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</si>
  <si>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</si>
  <si>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</si>
  <si>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</si>
  <si>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</si>
  <si>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</si>
  <si>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</si>
  <si>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</si>
  <si>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</si>
  <si>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</si>
  <si>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</si>
  <si>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</si>
  <si>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</si>
  <si>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</si>
  <si>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</si>
  <si>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</si>
  <si>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</si>
  <si>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</si>
  <si>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</si>
  <si>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</si>
  <si>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</si>
  <si>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</si>
  <si>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</si>
  <si>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</si>
  <si>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</si>
  <si>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</si>
  <si>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</si>
  <si>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</si>
  <si>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</si>
  <si>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</si>
  <si>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</si>
  <si>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</si>
  <si>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</si>
  <si>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</si>
  <si>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</si>
  <si>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</si>
  <si>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</si>
  <si>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</si>
  <si>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</si>
  <si>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</si>
  <si>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</si>
  <si>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</si>
  <si>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</si>
  <si>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</si>
  <si>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</si>
  <si>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</si>
  <si>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</si>
  <si>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</si>
  <si>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</si>
  <si>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</si>
  <si>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</si>
  <si>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</si>
  <si>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</si>
  <si>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</si>
  <si>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</si>
  <si>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</si>
  <si>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</si>
  <si>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</si>
  <si>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</si>
  <si>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</si>
  <si>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</si>
  <si>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</si>
  <si>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</si>
  <si>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</si>
  <si>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</si>
  <si>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</si>
  <si>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</si>
  <si>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</si>
  <si>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</si>
  <si>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</si>
  <si>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</si>
  <si>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</si>
  <si>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</si>
  <si>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</si>
  <si>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</si>
  <si>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</si>
  <si>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</si>
  <si>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</si>
  <si>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</si>
  <si>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</si>
  <si>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</si>
  <si>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</si>
  <si>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</si>
  <si>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</si>
  <si>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</si>
  <si>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</si>
  <si>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</si>
  <si>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</si>
  <si>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</si>
  <si>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</si>
  <si>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</si>
  <si>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</si>
  <si>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</si>
  <si>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</si>
  <si>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</si>
  <si>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</si>
  <si>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</si>
  <si>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</si>
  <si>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</si>
  <si>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</si>
  <si>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</si>
  <si>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</si>
  <si>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</si>
  <si>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</si>
  <si>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</si>
  <si>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</si>
  <si>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</si>
  <si>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</si>
  <si>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</si>
  <si>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</si>
  <si>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</si>
  <si>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</si>
  <si>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</si>
  <si>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</si>
  <si>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</si>
  <si>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</si>
  <si>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</si>
  <si>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</si>
  <si>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</si>
  <si>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</si>
  <si>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</si>
  <si>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</si>
  <si>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</si>
  <si>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</si>
  <si>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</si>
  <si>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</si>
  <si>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</si>
  <si>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</si>
  <si>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</si>
  <si>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</si>
  <si>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</si>
  <si>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</si>
  <si>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</si>
  <si>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</si>
  <si>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</si>
  <si>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</si>
  <si>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</si>
  <si>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</si>
  <si>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</si>
  <si>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</si>
  <si>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</si>
  <si>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</si>
  <si>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</si>
  <si>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</si>
  <si>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</si>
  <si>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</si>
  <si>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</si>
  <si>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</si>
  <si>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</si>
  <si>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</si>
  <si>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</si>
  <si>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</si>
  <si>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</si>
  <si>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</si>
  <si>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</si>
  <si>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</si>
  <si>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</si>
  <si>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</si>
  <si>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</si>
  <si>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</si>
  <si>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</si>
  <si>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</si>
  <si>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</si>
  <si>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</si>
  <si>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</si>
  <si>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</si>
  <si>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</si>
  <si>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</si>
  <si>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</si>
  <si>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</si>
  <si>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</si>
  <si>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</si>
  <si>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</si>
  <si>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</si>
  <si>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</si>
  <si>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</si>
  <si>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</si>
  <si>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</si>
  <si>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</si>
  <si>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</si>
  <si>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</si>
  <si>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</si>
  <si>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</si>
  <si>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</si>
  <si>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</si>
  <si>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</si>
  <si>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</si>
  <si>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</si>
  <si>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</si>
  <si>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</si>
  <si>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</si>
  <si>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</si>
  <si>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</si>
  <si>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</si>
  <si>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</si>
  <si>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</si>
  <si>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</si>
  <si>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</si>
  <si>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</si>
  <si>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</si>
  <si>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</si>
  <si>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</si>
  <si>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</si>
  <si>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</si>
  <si>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</si>
  <si>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</si>
  <si>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</si>
  <si>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</si>
  <si>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</si>
  <si>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</si>
  <si>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</si>
  <si>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</si>
  <si>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</si>
  <si>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</si>
  <si>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</si>
  <si>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</si>
  <si>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</si>
  <si>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</si>
  <si>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</si>
  <si>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</si>
  <si>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</si>
  <si>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</si>
  <si>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</si>
  <si>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</si>
  <si>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</si>
  <si>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</si>
  <si>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</si>
  <si>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</si>
  <si>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</si>
  <si>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</si>
  <si>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</si>
  <si>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</si>
  <si>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</si>
  <si>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</si>
  <si>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</si>
  <si>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</si>
  <si>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</si>
  <si>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</si>
  <si>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</si>
  <si>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</si>
  <si>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</si>
  <si>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</si>
  <si>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</si>
  <si>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</si>
  <si>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</si>
  <si>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</si>
  <si>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</si>
  <si>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</si>
  <si>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</si>
  <si>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</si>
  <si>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</si>
  <si>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</si>
  <si>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</si>
  <si>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</si>
  <si>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</si>
  <si>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</si>
  <si>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</si>
  <si>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</si>
  <si>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</si>
  <si>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</si>
  <si>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</si>
  <si>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</si>
  <si>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</si>
  <si>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</si>
  <si>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</si>
  <si>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</si>
  <si>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</si>
  <si>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</si>
  <si>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</si>
  <si>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</si>
  <si>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</si>
  <si>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</si>
  <si>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</si>
  <si>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</si>
  <si>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</si>
  <si>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</si>
  <si>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</si>
  <si>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</si>
  <si>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</si>
  <si>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</si>
  <si>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</si>
  <si>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</si>
  <si>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</si>
  <si>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</si>
  <si>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</si>
  <si>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</si>
  <si>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</si>
  <si>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</si>
  <si>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</si>
  <si>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</si>
  <si>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</si>
  <si>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</si>
  <si>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</si>
  <si>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</si>
  <si>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</si>
  <si>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</si>
  <si>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</si>
  <si>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</si>
  <si>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</si>
  <si>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</si>
  <si>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</si>
  <si>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</si>
  <si>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</si>
  <si>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</si>
  <si>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</si>
  <si>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</si>
  <si>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</si>
  <si>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</si>
  <si>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</si>
  <si>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</si>
  <si>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</si>
  <si>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</si>
  <si>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</si>
  <si>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</si>
  <si>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</si>
  <si>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</si>
  <si>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</si>
  <si>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</si>
  <si>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</si>
  <si>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</si>
  <si>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</si>
  <si>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</si>
  <si>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</si>
  <si>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</si>
  <si>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</si>
  <si>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</si>
  <si>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</si>
  <si>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</si>
  <si>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</si>
  <si>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</si>
  <si>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</si>
  <si>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</si>
  <si>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</si>
  <si>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</si>
  <si>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</si>
  <si>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</si>
  <si>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</si>
  <si>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</si>
  <si>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</si>
  <si>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</si>
  <si>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</si>
  <si>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</si>
  <si>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</si>
  <si>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</si>
  <si>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</si>
  <si>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</si>
  <si>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</si>
  <si>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</si>
  <si>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</si>
  <si>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</si>
  <si>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</si>
  <si>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</si>
  <si>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</si>
  <si>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</si>
  <si>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</si>
  <si>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</si>
  <si>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</si>
  <si>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</si>
  <si>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</si>
  <si>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</si>
  <si>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</si>
  <si>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</si>
  <si>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</si>
  <si>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</si>
  <si>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</si>
  <si>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</si>
  <si>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</si>
  <si>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</si>
  <si>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</si>
  <si>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</si>
  <si>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</si>
  <si>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</si>
  <si>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</si>
  <si>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</si>
  <si>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</si>
  <si>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</si>
  <si>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</si>
  <si>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</si>
  <si>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</si>
  <si>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</si>
  <si>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</si>
  <si>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</si>
  <si>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</si>
  <si>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</si>
  <si>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</si>
  <si>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</si>
  <si>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</si>
  <si>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</si>
  <si>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</si>
  <si>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</si>
  <si>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</si>
  <si>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</si>
  <si>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</si>
  <si>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</si>
  <si>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</si>
  <si>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</si>
  <si>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</si>
  <si>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</si>
  <si>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</si>
  <si>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</si>
  <si>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</si>
  <si>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</si>
  <si>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</si>
  <si>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</si>
  <si>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</si>
  <si>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</si>
  <si>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</si>
  <si>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</si>
  <si>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</si>
  <si>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</si>
  <si>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</si>
  <si>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</si>
  <si>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</si>
  <si>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</si>
  <si>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</si>
  <si>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</si>
  <si>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</si>
  <si>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</si>
  <si>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</si>
  <si>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</si>
  <si>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</si>
  <si>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</si>
  <si>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</si>
  <si>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</si>
  <si>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</si>
  <si>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</si>
  <si>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</si>
  <si>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</si>
  <si>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</si>
  <si>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</si>
  <si>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</si>
  <si>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</si>
  <si>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</si>
  <si>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</si>
  <si>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</si>
  <si>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</si>
  <si>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</si>
  <si>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</si>
  <si>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</si>
  <si>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</si>
  <si>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</si>
  <si>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</si>
  <si>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</si>
  <si>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</si>
  <si>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</si>
  <si>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</si>
  <si>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</si>
  <si>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</si>
  <si>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</si>
  <si>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</si>
  <si>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</si>
  <si>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</si>
  <si>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</si>
  <si>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</si>
  <si>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</si>
  <si>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</si>
  <si>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</si>
  <si>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</si>
  <si>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</si>
  <si>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</si>
  <si>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</si>
  <si>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</si>
  <si>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</si>
  <si>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</si>
  <si>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</si>
  <si>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</si>
  <si>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</si>
  <si>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</si>
  <si>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</si>
  <si>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</si>
  <si>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</si>
  <si>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</si>
  <si>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</si>
  <si>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</si>
  <si>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</si>
  <si>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</si>
  <si>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</si>
  <si>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</si>
  <si>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</si>
  <si>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</si>
  <si>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</si>
  <si>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</si>
  <si>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</si>
  <si>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</si>
  <si>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</si>
  <si>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</si>
  <si>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</si>
  <si>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</si>
  <si>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</si>
  <si>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</si>
  <si>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</si>
  <si>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</si>
  <si>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</si>
  <si>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</si>
  <si>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</si>
  <si>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</si>
  <si>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</si>
  <si>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</si>
  <si>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</si>
  <si>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</si>
  <si>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</si>
  <si>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</si>
  <si>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</si>
  <si>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</si>
  <si>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</si>
  <si>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</si>
  <si>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</si>
  <si>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</si>
  <si>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</si>
  <si>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</si>
  <si>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</si>
  <si>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</si>
  <si>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</si>
  <si>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</si>
  <si>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</si>
  <si>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</si>
  <si>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</si>
  <si>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</si>
  <si>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</si>
  <si>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</si>
  <si>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</si>
  <si>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</si>
  <si>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</si>
  <si>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</si>
  <si>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</si>
  <si>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</si>
  <si>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</si>
  <si>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</si>
  <si>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</si>
  <si>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</si>
  <si>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</si>
  <si>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</si>
  <si>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</si>
  <si>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</si>
  <si>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</si>
  <si>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</si>
  <si>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</si>
  <si>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</si>
  <si>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</si>
  <si>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</si>
  <si>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</si>
  <si>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</si>
  <si>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</si>
  <si>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</si>
  <si>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</si>
  <si>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</si>
  <si>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</si>
  <si>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</si>
  <si>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</si>
  <si>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</si>
  <si>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</si>
  <si>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</si>
  <si>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</si>
  <si>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</si>
  <si>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</si>
  <si>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</si>
  <si>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</si>
  <si>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</si>
  <si>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</si>
  <si>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</si>
  <si>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</si>
  <si>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</si>
  <si>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</si>
  <si>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</si>
  <si>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</si>
  <si>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</si>
  <si>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</si>
  <si>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</si>
  <si>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</si>
  <si>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</si>
  <si>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</si>
  <si>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</si>
  <si>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</si>
  <si>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</si>
  <si>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</si>
  <si>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</si>
  <si>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</si>
  <si>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</si>
  <si>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</si>
  <si>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</si>
  <si>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</si>
  <si>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</si>
  <si>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</si>
  <si>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</si>
  <si>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</si>
  <si>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</si>
  <si>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</si>
  <si>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</si>
  <si>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</si>
  <si>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</si>
  <si>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</si>
  <si>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</si>
  <si>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</si>
  <si>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</si>
  <si>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</si>
  <si>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</si>
  <si>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</si>
  <si>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</si>
  <si>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</si>
  <si>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</si>
  <si>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</si>
  <si>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</si>
  <si>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</si>
  <si>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</si>
  <si>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</si>
  <si>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</si>
  <si>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</si>
  <si>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</si>
  <si>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</si>
  <si>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</si>
  <si>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</si>
  <si>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</si>
  <si>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</si>
  <si>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</si>
  <si>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</si>
  <si>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</si>
  <si>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</si>
  <si>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</si>
  <si>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</si>
  <si>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</si>
  <si>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</si>
  <si>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</si>
  <si>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</si>
  <si>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</si>
  <si>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</si>
  <si>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</si>
  <si>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</si>
  <si>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</si>
  <si>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</si>
  <si>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</si>
  <si>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</si>
  <si>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</si>
  <si>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</si>
  <si>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</si>
  <si>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</si>
  <si>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</si>
  <si>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</si>
  <si>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</si>
  <si>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</si>
  <si>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</si>
  <si>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</si>
  <si>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</si>
  <si>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</si>
  <si>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</si>
  <si>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</si>
  <si>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</si>
  <si>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</si>
  <si>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</si>
  <si>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</si>
  <si>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</si>
  <si>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</si>
  <si>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</si>
  <si>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</si>
  <si>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</si>
  <si>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</si>
  <si>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</si>
  <si>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</si>
  <si>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</si>
  <si>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</si>
  <si>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</si>
  <si>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</si>
  <si>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</si>
  <si>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</si>
  <si>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</si>
  <si>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</si>
  <si>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</si>
  <si>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</si>
  <si>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</si>
  <si>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</si>
  <si>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</si>
  <si>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</si>
  <si>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</si>
  <si>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</si>
  <si>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</si>
  <si>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</si>
  <si>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</si>
  <si>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</si>
  <si>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</si>
  <si>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</si>
  <si>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</si>
  <si>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</si>
  <si>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</si>
  <si>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</si>
  <si>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</si>
  <si>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</si>
  <si>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</si>
  <si>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</si>
  <si>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</si>
  <si>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</si>
  <si>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</si>
  <si>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</si>
  <si>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</si>
  <si>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</si>
  <si>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</si>
  <si>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</si>
  <si>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</si>
  <si>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</si>
  <si>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</si>
  <si>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</si>
  <si>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</si>
  <si>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</si>
  <si>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</si>
  <si>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</si>
  <si>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</si>
  <si>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</si>
  <si>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</si>
  <si>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</si>
  <si>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</si>
  <si>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</si>
  <si>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</si>
  <si>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</si>
  <si>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</si>
  <si>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</si>
  <si>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</si>
  <si>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</si>
  <si>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</si>
  <si>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</si>
  <si>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</si>
  <si>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</si>
  <si>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</si>
  <si>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</si>
  <si>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</si>
  <si>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</si>
  <si>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</si>
  <si>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</si>
  <si>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</si>
  <si>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</si>
  <si>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</si>
  <si>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</si>
  <si>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</si>
  <si>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</si>
  <si>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</si>
  <si>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</si>
  <si>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</si>
  <si>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</si>
  <si>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</si>
  <si>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</si>
  <si>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</si>
  <si>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</si>
  <si>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</si>
  <si>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</si>
  <si>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</si>
  <si>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</si>
  <si>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</si>
  <si>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</si>
  <si>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</si>
  <si>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</si>
  <si>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</si>
  <si>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</si>
  <si>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</si>
  <si>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</si>
  <si>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</si>
  <si>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</si>
  <si>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</si>
  <si>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</si>
  <si>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</si>
  <si>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</si>
  <si>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</si>
  <si>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</si>
  <si>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</si>
  <si>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</si>
  <si>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</si>
  <si>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</si>
  <si>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</si>
  <si>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</si>
  <si>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</si>
  <si>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</si>
  <si>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</si>
  <si>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</si>
  <si>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</si>
  <si>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</si>
  <si>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</si>
  <si>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</si>
  <si>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</si>
  <si>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</si>
  <si>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</si>
  <si>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</si>
  <si>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</si>
  <si>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</si>
  <si>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</si>
  <si>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</si>
  <si>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</si>
  <si>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</si>
  <si>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</si>
  <si>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</si>
  <si>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</si>
  <si>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</si>
  <si>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</si>
  <si>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</si>
  <si>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</si>
  <si>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</si>
  <si>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</si>
  <si>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</si>
  <si>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</si>
  <si>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</si>
  <si>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</si>
  <si>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</si>
  <si>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</si>
  <si>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</si>
  <si>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</si>
  <si>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</si>
  <si>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</si>
  <si>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</si>
  <si>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</si>
  <si>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</si>
  <si>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</si>
  <si>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</si>
  <si>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</si>
  <si>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</si>
  <si>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</si>
  <si>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</si>
  <si>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</si>
  <si>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</si>
  <si>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</si>
  <si>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</si>
  <si>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</si>
  <si>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</si>
  <si>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</si>
  <si>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</si>
  <si>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</si>
  <si>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</si>
  <si>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</si>
  <si>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</si>
  <si>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</si>
  <si>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</si>
  <si>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</si>
  <si>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</si>
  <si>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</si>
  <si>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</si>
  <si>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</si>
  <si>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</si>
  <si>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</si>
  <si>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</si>
  <si>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</si>
  <si>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</si>
  <si>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</si>
  <si>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</si>
  <si>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</si>
  <si>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</si>
  <si>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</si>
  <si>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</si>
  <si>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</si>
  <si>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</si>
  <si>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</si>
  <si>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</si>
  <si>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</si>
  <si>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</si>
  <si>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</si>
  <si>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</si>
  <si>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</si>
  <si>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</si>
  <si>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</si>
  <si>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</si>
  <si>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</si>
  <si>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</si>
  <si>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</si>
  <si>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</si>
  <si>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</si>
  <si>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</si>
  <si>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</si>
  <si>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</si>
  <si>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</si>
  <si>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</si>
  <si>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</si>
  <si>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</si>
  <si>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</si>
  <si>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</si>
  <si>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</si>
  <si>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</si>
  <si>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</si>
  <si>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</si>
  <si>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</si>
  <si>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</si>
  <si>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</si>
  <si>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</si>
  <si>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</si>
  <si>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</si>
  <si>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</si>
  <si>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</si>
  <si>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</si>
  <si>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</si>
  <si>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</si>
  <si>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</si>
  <si>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</si>
  <si>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</si>
  <si>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</si>
  <si>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</si>
  <si>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</si>
  <si>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</si>
  <si>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</si>
  <si>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</si>
  <si>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</si>
  <si>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</si>
  <si>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</si>
  <si>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</si>
  <si>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</si>
  <si>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</si>
  <si>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</si>
  <si>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</si>
  <si>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</si>
  <si>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</si>
  <si>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</si>
  <si>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</si>
  <si>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</si>
  <si>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</si>
  <si>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</si>
  <si>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</si>
  <si>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</si>
  <si>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</si>
  <si>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</si>
  <si>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</si>
  <si>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</si>
  <si>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</si>
  <si>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</si>
  <si>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</si>
  <si>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</si>
  <si>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</si>
  <si>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</si>
  <si>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</si>
  <si>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</si>
  <si>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</si>
  <si>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</si>
  <si>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</si>
  <si>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</si>
  <si>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</si>
  <si>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</si>
  <si>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</si>
  <si>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</si>
  <si>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</si>
  <si>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</si>
  <si>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</si>
  <si>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</si>
  <si>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</si>
  <si>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</si>
  <si>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</si>
  <si>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</si>
  <si>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</si>
  <si>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</si>
  <si>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</si>
  <si>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</si>
  <si>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</si>
  <si>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</si>
  <si>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</si>
  <si>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</si>
  <si>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</si>
  <si>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</si>
  <si>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</si>
  <si>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</si>
  <si>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</si>
  <si>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</si>
  <si>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</si>
  <si>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</si>
  <si>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</si>
  <si>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</si>
  <si>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</si>
  <si>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</si>
  <si>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</si>
  <si>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</si>
  <si>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</si>
  <si>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</si>
  <si>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</si>
  <si>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</si>
  <si>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</si>
  <si>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</si>
  <si>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</si>
  <si>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</si>
  <si>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</si>
  <si>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</si>
  <si>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</si>
  <si>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</si>
  <si>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</si>
  <si>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</si>
  <si>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</si>
  <si>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</si>
  <si>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</si>
  <si>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</si>
  <si>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</si>
  <si>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</si>
  <si>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</si>
  <si>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</si>
  <si>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</si>
  <si>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</si>
  <si>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</si>
  <si>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</si>
  <si>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</si>
  <si>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</si>
  <si>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</si>
  <si>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</si>
  <si>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</si>
  <si>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</si>
  <si>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</si>
  <si>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</si>
  <si>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</si>
  <si>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</si>
  <si>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</si>
  <si>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</si>
  <si>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</si>
  <si>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</si>
  <si>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</si>
  <si>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</si>
  <si>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</si>
  <si>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</si>
  <si>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</si>
  <si>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</si>
  <si>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</si>
  <si>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</si>
  <si>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</si>
  <si>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</si>
  <si>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</si>
  <si>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</si>
  <si>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</si>
  <si>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</si>
  <si>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</si>
  <si>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</si>
  <si>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</si>
  <si>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</si>
  <si>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</si>
  <si>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</si>
  <si>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</si>
  <si>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</si>
  <si>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</si>
  <si>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</si>
  <si>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</si>
  <si>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</si>
  <si>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</si>
  <si>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</si>
  <si>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</si>
  <si>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</si>
  <si>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</si>
  <si>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</si>
  <si>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</si>
  <si>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</si>
  <si>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</si>
  <si>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</si>
  <si>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</si>
  <si>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</si>
  <si>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</si>
  <si>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</si>
  <si>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</si>
  <si>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</si>
  <si>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</si>
  <si>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</si>
  <si>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</si>
  <si>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</si>
  <si>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</si>
  <si>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</si>
  <si>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</si>
  <si>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</si>
  <si>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</si>
  <si>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</si>
  <si>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</si>
  <si>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</si>
  <si>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</si>
  <si>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</si>
  <si>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</si>
  <si>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</si>
  <si>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</si>
  <si>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</si>
  <si>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</si>
  <si>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</si>
  <si>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</si>
  <si>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</si>
  <si>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</si>
  <si>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</si>
  <si>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</si>
  <si>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</si>
  <si>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</si>
  <si>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</si>
  <si>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</si>
  <si>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</si>
  <si>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</si>
  <si>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</si>
  <si>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</si>
  <si>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</si>
  <si>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</si>
  <si>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</si>
  <si>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</si>
  <si>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</si>
  <si>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</si>
  <si>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</si>
  <si>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</si>
  <si>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</si>
  <si>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</si>
  <si>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</si>
  <si>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</si>
  <si>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</si>
  <si>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</si>
  <si>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</si>
  <si>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</si>
  <si>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</si>
  <si>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</si>
  <si>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</si>
  <si>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</si>
  <si>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</si>
  <si>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</si>
  <si>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</si>
  <si>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</si>
  <si>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</si>
  <si>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</si>
  <si>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</si>
  <si>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</si>
  <si>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</si>
  <si>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</si>
  <si>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</si>
  <si>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</si>
  <si>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</si>
  <si>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</si>
  <si>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</si>
  <si>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</si>
  <si>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</si>
  <si>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</si>
  <si>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</si>
  <si>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</si>
  <si>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</si>
  <si>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</si>
  <si>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</si>
  <si>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</si>
  <si>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</si>
  <si>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</si>
  <si>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</si>
  <si>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</si>
  <si>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</si>
  <si>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</si>
  <si>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</si>
  <si>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</si>
  <si>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</si>
  <si>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</si>
  <si>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</si>
  <si>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</si>
  <si>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</si>
  <si>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</si>
  <si>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</si>
  <si>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</si>
  <si>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</si>
  <si>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</si>
  <si>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</si>
  <si>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</si>
  <si>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</si>
  <si>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</si>
  <si>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</si>
  <si>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</si>
  <si>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</si>
  <si>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</si>
  <si>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</si>
  <si>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</si>
  <si>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</si>
  <si>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</si>
  <si>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</si>
  <si>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</si>
  <si>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</si>
  <si>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</si>
  <si>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</si>
  <si>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</si>
  <si>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</si>
  <si>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</si>
  <si>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</si>
  <si>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</si>
  <si>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</si>
  <si>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</si>
  <si>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</si>
  <si>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</si>
  <si>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</si>
  <si>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</si>
  <si>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</si>
  <si>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</si>
  <si>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</si>
  <si>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</si>
  <si>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</si>
  <si>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</si>
  <si>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</si>
  <si>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</si>
  <si>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</si>
  <si>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</si>
  <si>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</si>
  <si>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</si>
  <si>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</si>
  <si>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</si>
  <si>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</si>
  <si>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</si>
  <si>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</si>
  <si>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</si>
  <si>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</si>
  <si>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</si>
  <si>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</si>
  <si>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</si>
  <si>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</si>
  <si>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</si>
  <si>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</si>
  <si>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</si>
  <si>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</si>
  <si>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</si>
  <si>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</si>
  <si>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</si>
  <si>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</si>
  <si>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</si>
  <si>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</si>
  <si>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</si>
  <si>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</si>
  <si>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</si>
  <si>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</si>
  <si>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</si>
  <si>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</si>
  <si>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</si>
  <si>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</si>
  <si>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</si>
  <si>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</si>
  <si>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</si>
  <si>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</si>
  <si>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</si>
  <si>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</si>
  <si>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</si>
  <si>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</si>
  <si>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</si>
  <si>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</si>
  <si>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</si>
  <si>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</si>
  <si>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</si>
  <si>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</si>
  <si>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</si>
  <si>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</si>
  <si>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</si>
  <si>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</si>
  <si>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</si>
  <si>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</si>
  <si>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</si>
  <si>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</si>
  <si>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</si>
  <si>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</si>
  <si>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</si>
  <si>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</si>
  <si>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</si>
  <si>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</si>
  <si>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</si>
  <si>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</si>
  <si>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</si>
  <si>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</si>
  <si>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</si>
  <si>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</si>
  <si>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</si>
  <si>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</si>
  <si>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</si>
  <si>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</si>
  <si>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</si>
  <si>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</si>
  <si>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</si>
  <si>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</si>
  <si>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</si>
  <si>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</si>
  <si>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</si>
  <si>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</si>
  <si>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</si>
  <si>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</si>
  <si>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</si>
  <si>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</si>
  <si>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</si>
  <si>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</si>
  <si>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</si>
  <si>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</si>
  <si>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</si>
  <si>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</si>
  <si>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</si>
  <si>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</si>
  <si>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</si>
  <si>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</si>
  <si>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</si>
  <si>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</si>
  <si>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</si>
  <si>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</si>
  <si>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</si>
  <si>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</si>
  <si>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</si>
  <si>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</si>
  <si>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</si>
  <si>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</si>
  <si>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</si>
  <si>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</si>
  <si>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</si>
  <si>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</si>
  <si>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</si>
  <si>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</si>
  <si>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</si>
  <si>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</si>
  <si>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</si>
  <si>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</si>
  <si>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</si>
  <si>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</si>
  <si>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</si>
  <si>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</si>
  <si>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</si>
  <si>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</si>
  <si>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</si>
  <si>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</si>
  <si>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</si>
  <si>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</si>
  <si>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</si>
  <si>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</si>
  <si>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</si>
  <si>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</si>
  <si>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</si>
  <si>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</si>
  <si>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</si>
  <si>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</si>
  <si>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</si>
  <si>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</si>
  <si>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</si>
  <si>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</si>
  <si>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</si>
  <si>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</si>
  <si>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</si>
  <si>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</si>
  <si>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</si>
  <si>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</si>
  <si>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</si>
  <si>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</si>
  <si>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</si>
  <si>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</si>
  <si>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</si>
  <si>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</si>
  <si>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</si>
  <si>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</si>
  <si>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</si>
  <si>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</si>
  <si>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</si>
  <si>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</si>
  <si>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</si>
  <si>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</si>
  <si>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</si>
  <si>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</si>
  <si>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</si>
  <si>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</si>
  <si>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</si>
  <si>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</si>
  <si>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</si>
  <si>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</si>
  <si>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</si>
  <si>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</si>
  <si>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</si>
  <si>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</si>
  <si>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</si>
  <si>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</si>
  <si>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</si>
  <si>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</si>
  <si>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</si>
  <si>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</si>
  <si>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</si>
  <si>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</si>
  <si>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</si>
  <si>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</si>
  <si>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</si>
  <si>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</si>
  <si>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</si>
  <si>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</si>
  <si>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</si>
  <si>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</si>
  <si>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</si>
  <si>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</si>
  <si>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</si>
  <si>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</si>
  <si>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</si>
  <si>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</si>
  <si>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</si>
  <si>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</si>
  <si>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</si>
  <si>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</si>
  <si>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</si>
  <si>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</si>
  <si>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</si>
  <si>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</si>
  <si>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</si>
  <si>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</si>
  <si>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</si>
  <si>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</si>
  <si>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</si>
  <si>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</si>
  <si>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</si>
  <si>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</si>
  <si>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</si>
  <si>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</si>
  <si>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</si>
  <si>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</si>
  <si>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</si>
  <si>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</si>
  <si>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</si>
  <si>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</si>
  <si>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</si>
  <si>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</si>
  <si>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</si>
  <si>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</si>
  <si>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</si>
  <si>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</si>
  <si>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</si>
  <si>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</si>
  <si>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</si>
  <si>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</si>
  <si>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</si>
  <si>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</si>
  <si>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</si>
  <si>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</si>
  <si>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</si>
  <si>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</si>
  <si>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</si>
  <si>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</si>
  <si>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</si>
  <si>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</si>
  <si>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</si>
  <si>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</si>
  <si>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</si>
  <si>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</si>
  <si>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</si>
  <si>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</si>
  <si>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</si>
  <si>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</si>
  <si>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</si>
  <si>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</si>
  <si>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</si>
  <si>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</si>
  <si>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</si>
  <si>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</si>
  <si>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</si>
  <si>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</si>
  <si>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</si>
  <si>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</si>
  <si>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</si>
  <si>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</si>
  <si>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</si>
  <si>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</si>
  <si>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</si>
  <si>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</si>
  <si>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</si>
  <si>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</si>
  <si>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</si>
  <si>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</si>
  <si>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</si>
  <si>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</si>
  <si>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</si>
  <si>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</si>
  <si>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</si>
  <si>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</si>
  <si>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</si>
  <si>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</si>
  <si>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</si>
  <si>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</si>
  <si>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</si>
  <si>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</si>
  <si>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</si>
  <si>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</si>
  <si>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</si>
  <si>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</si>
  <si>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</si>
  <si>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</si>
  <si>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</si>
  <si>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</si>
  <si>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</si>
  <si>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</si>
  <si>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</si>
  <si>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</si>
  <si>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</si>
  <si>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</si>
  <si>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</si>
  <si>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</si>
  <si>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</si>
  <si>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</si>
  <si>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</si>
  <si>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</si>
  <si>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</si>
  <si>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</si>
  <si>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</si>
  <si>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</si>
  <si>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</si>
  <si>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</si>
  <si>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</si>
  <si>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</si>
  <si>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</si>
  <si>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</si>
  <si>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</si>
  <si>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</si>
  <si>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</si>
  <si>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</si>
  <si>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</si>
  <si>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</si>
  <si>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</si>
  <si>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</si>
  <si>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</si>
  <si>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</si>
  <si>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</si>
  <si>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</si>
  <si>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</si>
  <si>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</si>
  <si>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</si>
  <si>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</si>
  <si>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</si>
  <si>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</si>
  <si>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</si>
  <si>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</si>
  <si>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</si>
  <si>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</si>
  <si>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</si>
  <si>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</si>
  <si>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</si>
  <si>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</si>
  <si>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</si>
  <si>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</si>
  <si>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</si>
  <si>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</si>
  <si>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</si>
  <si>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</si>
  <si>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</si>
  <si>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</si>
  <si>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</si>
  <si>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</si>
  <si>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</si>
  <si>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</si>
  <si>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</si>
  <si>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</si>
  <si>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</si>
  <si>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</si>
  <si>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</si>
  <si>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</si>
  <si>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</si>
  <si>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</si>
  <si>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</si>
  <si>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</si>
  <si>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</si>
  <si>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</si>
  <si>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</si>
  <si>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</si>
  <si>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</si>
  <si>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</si>
  <si>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</si>
  <si>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</si>
  <si>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</si>
  <si>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</si>
  <si>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</si>
  <si>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</si>
  <si>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</si>
  <si>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</si>
  <si>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</si>
  <si>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</si>
  <si>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</si>
  <si>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</si>
  <si>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</si>
  <si>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</si>
  <si>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</si>
  <si>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</si>
  <si>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</si>
  <si>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</si>
  <si>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</si>
  <si>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</si>
  <si>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</si>
  <si>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</si>
  <si>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</si>
  <si>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</si>
  <si>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</si>
  <si>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</si>
  <si>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</si>
  <si>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</si>
  <si>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</si>
  <si>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</si>
  <si>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</si>
  <si>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</si>
  <si>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</si>
  <si>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</si>
  <si>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</si>
  <si>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</si>
  <si>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</si>
  <si>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</si>
  <si>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</si>
  <si>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</si>
  <si>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</si>
  <si>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</si>
  <si>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</si>
  <si>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</si>
  <si>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</si>
  <si>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</si>
  <si>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</si>
  <si>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</si>
  <si>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</si>
  <si>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</si>
  <si>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</si>
  <si>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</si>
  <si>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</si>
  <si>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</si>
  <si>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</si>
  <si>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</si>
  <si>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</si>
  <si>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</si>
  <si>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</si>
  <si>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</si>
  <si>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</si>
  <si>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</si>
  <si>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</si>
  <si>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</si>
  <si>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</si>
  <si>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</si>
  <si>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</si>
  <si>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</si>
  <si>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</si>
  <si>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</si>
  <si>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</si>
  <si>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</si>
  <si>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</si>
  <si>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</si>
  <si>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</si>
  <si>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</si>
  <si>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</si>
  <si>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</si>
  <si>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</si>
  <si>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</si>
  <si>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</si>
  <si>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</si>
  <si>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</si>
  <si>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</si>
  <si>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</si>
  <si>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</si>
  <si>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</si>
  <si>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</si>
  <si>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</si>
  <si>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</si>
  <si>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</si>
  <si>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</si>
  <si>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</si>
  <si>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</si>
  <si>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</si>
  <si>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</si>
  <si>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</si>
  <si>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</si>
  <si>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</si>
  <si>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</si>
  <si>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</si>
  <si>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</si>
  <si>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</si>
  <si>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</si>
  <si>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</si>
  <si>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</si>
  <si>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</si>
  <si>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</si>
  <si>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</si>
  <si>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</si>
  <si>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</si>
  <si>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</si>
  <si>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</si>
  <si>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</si>
  <si>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</si>
  <si>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</si>
  <si>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</si>
  <si>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</si>
  <si>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</si>
  <si>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</si>
  <si>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</si>
  <si>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</si>
  <si>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</si>
  <si>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</si>
  <si>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</si>
  <si>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</si>
  <si>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</si>
  <si>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</si>
  <si>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</si>
  <si>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</si>
  <si>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</si>
  <si>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</si>
  <si>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</si>
  <si>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</si>
  <si>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</si>
  <si>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</si>
  <si>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</si>
  <si>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</si>
  <si>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</si>
  <si>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</si>
  <si>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</si>
  <si>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</si>
  <si>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</si>
  <si>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</si>
  <si>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</si>
  <si>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</si>
  <si>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</si>
  <si>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</si>
  <si>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</si>
  <si>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</si>
  <si>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</si>
  <si>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</si>
  <si>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</si>
  <si>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</si>
  <si>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</si>
  <si>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</si>
  <si>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</si>
  <si>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</si>
  <si>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</si>
  <si>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</si>
  <si>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</si>
  <si>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</si>
  <si>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</si>
  <si>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</si>
  <si>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</si>
  <si>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</si>
  <si>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</si>
  <si>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</si>
  <si>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</si>
  <si>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</si>
  <si>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</si>
  <si>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</si>
  <si>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</si>
  <si>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</si>
  <si>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</si>
  <si>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</si>
  <si>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</si>
  <si>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</si>
  <si>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</si>
  <si>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</si>
  <si>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</si>
  <si>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</si>
  <si>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</si>
  <si>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</si>
  <si>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</si>
  <si>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</si>
  <si>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</si>
  <si>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</si>
  <si>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</si>
  <si>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</si>
  <si>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</si>
  <si>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</si>
  <si>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</si>
  <si>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</si>
  <si>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</si>
  <si>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</si>
  <si>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</si>
  <si>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</si>
  <si>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</si>
  <si>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</si>
  <si>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</si>
  <si>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</si>
  <si>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</si>
  <si>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</si>
  <si>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</si>
  <si>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</si>
  <si>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</si>
  <si>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</si>
  <si>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</si>
  <si>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</si>
  <si>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</si>
  <si>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</si>
  <si>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</si>
  <si>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</si>
  <si>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</si>
  <si>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</si>
  <si>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</si>
  <si>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</si>
  <si>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</si>
  <si>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</si>
  <si>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</si>
  <si>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</si>
  <si>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</si>
  <si>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</si>
  <si>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</si>
  <si>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</si>
  <si>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</si>
  <si>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</si>
  <si>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</si>
  <si>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</si>
  <si>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</si>
  <si>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</si>
  <si>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</si>
  <si>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</si>
  <si>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</si>
  <si>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</si>
  <si>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</si>
  <si>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</si>
  <si>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</si>
  <si>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</si>
  <si>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</si>
  <si>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</si>
  <si>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</si>
  <si>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</si>
  <si>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</si>
  <si>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</si>
  <si>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</si>
  <si>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</si>
  <si>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</si>
  <si>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</si>
  <si>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</si>
  <si>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</si>
  <si>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</si>
  <si>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</si>
  <si>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</si>
  <si>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</si>
  <si>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</si>
  <si>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</si>
  <si>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</si>
  <si>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</si>
  <si>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</si>
  <si>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</si>
  <si>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</si>
  <si>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</si>
  <si>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</si>
  <si>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</si>
  <si>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</si>
  <si>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</si>
  <si>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</si>
  <si>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</si>
  <si>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</si>
  <si>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</si>
  <si>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</si>
  <si>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</si>
  <si>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</si>
  <si>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</si>
  <si>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</si>
  <si>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</si>
  <si>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</si>
  <si>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</si>
  <si>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</si>
  <si>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</si>
  <si>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</si>
  <si>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</si>
  <si>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</si>
  <si>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</si>
  <si>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</si>
  <si>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</si>
  <si>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</si>
  <si>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</si>
  <si>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</si>
  <si>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</si>
  <si>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</si>
  <si>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</si>
  <si>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</si>
  <si>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</si>
  <si>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</si>
  <si>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</si>
  <si>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</si>
  <si>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</si>
  <si>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</si>
  <si>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</si>
  <si>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</si>
  <si>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</si>
  <si>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</si>
  <si>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</si>
  <si>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</si>
  <si>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</si>
  <si>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</si>
  <si>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</si>
  <si>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</si>
  <si>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</si>
  <si>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</si>
  <si>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</si>
  <si>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</si>
  <si>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</si>
  <si>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</si>
  <si>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</si>
  <si>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</si>
  <si>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</si>
  <si>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</si>
  <si>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</si>
  <si>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</si>
  <si>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</si>
  <si>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</si>
  <si>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</si>
  <si>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</si>
  <si>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</si>
  <si>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</si>
  <si>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</si>
  <si>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</si>
  <si>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</si>
  <si>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</si>
  <si>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</si>
  <si>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</si>
  <si>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</si>
  <si>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</si>
  <si>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</si>
  <si>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</si>
  <si>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</si>
  <si>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</si>
  <si>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</si>
  <si>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</si>
  <si>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</si>
  <si>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</si>
  <si>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</si>
  <si>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</si>
  <si>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</si>
  <si>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</si>
  <si>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</si>
  <si>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</si>
  <si>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</si>
  <si>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</si>
  <si>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</si>
  <si>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</si>
  <si>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</si>
  <si>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</si>
  <si>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</si>
  <si>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</si>
  <si>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</si>
  <si>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</si>
  <si>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</si>
  <si>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</si>
  <si>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</si>
  <si>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</si>
  <si>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</si>
  <si>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</si>
  <si>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</si>
  <si>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</si>
  <si>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</si>
  <si>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</si>
  <si>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</si>
  <si>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</si>
  <si>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</si>
  <si>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</si>
  <si>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</si>
  <si>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</si>
  <si>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</si>
  <si>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</si>
  <si>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</si>
  <si>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</si>
  <si>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</si>
  <si>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</si>
  <si>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</si>
  <si>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</si>
  <si>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</si>
  <si>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</si>
  <si>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</si>
  <si>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</si>
  <si>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</si>
  <si>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</si>
  <si>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</si>
  <si>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</si>
  <si>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</si>
  <si>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</si>
  <si>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</si>
  <si>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</si>
  <si>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</si>
  <si>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</si>
  <si>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</si>
  <si>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</si>
  <si>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</si>
  <si>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</si>
  <si>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</si>
  <si>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</si>
  <si>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</si>
  <si>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</si>
  <si>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</si>
  <si>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</si>
  <si>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</si>
  <si>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</si>
  <si>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</si>
  <si>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</si>
  <si>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</si>
  <si>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</si>
  <si>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</si>
  <si>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</si>
  <si>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</si>
  <si>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</si>
  <si>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</si>
  <si>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</si>
  <si>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</si>
  <si>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</si>
  <si>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</si>
  <si>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</si>
  <si>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</si>
  <si>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</si>
  <si>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</si>
  <si>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</si>
  <si>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</si>
  <si>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</si>
  <si>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</si>
  <si>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</si>
  <si>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</si>
  <si>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</si>
  <si>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</si>
  <si>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</si>
  <si>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</si>
  <si>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</si>
  <si>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</si>
  <si>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</si>
  <si>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</si>
  <si>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</si>
  <si>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</si>
  <si>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</si>
  <si>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</si>
  <si>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</si>
  <si>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</si>
  <si>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</si>
  <si>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</si>
  <si>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</si>
  <si>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</si>
  <si>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</si>
  <si>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</si>
  <si>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</si>
  <si>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</si>
  <si>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</si>
  <si>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</si>
  <si>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</si>
  <si>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</si>
  <si>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</si>
  <si>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</si>
  <si>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</si>
  <si>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</si>
  <si>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</si>
  <si>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</si>
  <si>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</si>
  <si>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</si>
  <si>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</si>
  <si>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</si>
  <si>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</si>
  <si>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</si>
  <si>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</si>
  <si>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</si>
  <si>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</si>
  <si>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</si>
  <si>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</si>
  <si>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</si>
  <si>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</si>
  <si>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</si>
  <si>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</si>
  <si>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</si>
  <si>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</si>
  <si>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</si>
  <si>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</si>
  <si>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</si>
  <si>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</si>
  <si>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</si>
  <si>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</si>
  <si>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</si>
  <si>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</si>
  <si>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</si>
  <si>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</si>
  <si>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</si>
  <si>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</si>
  <si>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</si>
  <si>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</si>
  <si>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</si>
  <si>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</si>
  <si>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</si>
  <si>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</si>
  <si>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</si>
  <si>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</si>
  <si>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</si>
  <si>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</si>
  <si>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</si>
  <si>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</si>
  <si>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</si>
  <si>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</si>
  <si>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</si>
  <si>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</si>
  <si>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</si>
  <si>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</si>
  <si>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</si>
  <si>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</si>
  <si>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</si>
  <si>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</si>
  <si>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</si>
  <si>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</si>
  <si>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</si>
  <si>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</si>
  <si>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</si>
  <si>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</si>
  <si>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</si>
  <si>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</si>
  <si>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</si>
  <si>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</si>
  <si>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</si>
  <si>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</si>
  <si>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</si>
  <si>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</si>
  <si>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</si>
  <si>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</si>
  <si>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</si>
  <si>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</si>
  <si>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</si>
  <si>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</si>
  <si>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</si>
  <si>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</si>
  <si>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</si>
  <si>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</si>
  <si>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</si>
  <si>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</si>
  <si>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</si>
  <si>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</si>
  <si>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</si>
  <si>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</si>
  <si>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</si>
  <si>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</si>
  <si>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</si>
  <si>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</si>
  <si>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</si>
  <si>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</si>
  <si>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</si>
  <si>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</si>
  <si>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</si>
  <si>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</si>
  <si>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</si>
  <si>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</si>
  <si>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</si>
  <si>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</si>
  <si>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</si>
  <si>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</si>
  <si>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</si>
  <si>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</si>
  <si>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</si>
  <si>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</si>
  <si>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</si>
  <si>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</si>
  <si>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</si>
  <si>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</si>
  <si>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</si>
  <si>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</si>
  <si>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</si>
  <si>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</si>
  <si>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</si>
  <si>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</si>
  <si>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</si>
  <si>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</si>
  <si>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</si>
  <si>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</si>
  <si>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</si>
  <si>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</si>
  <si>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</si>
  <si>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</si>
  <si>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</si>
  <si>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</si>
  <si>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</si>
  <si>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</si>
  <si>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</si>
  <si>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</si>
  <si>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</si>
  <si>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</si>
  <si>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</si>
  <si>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</si>
  <si>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</si>
  <si>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</si>
  <si>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</si>
  <si>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</si>
  <si>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</si>
  <si>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</si>
  <si>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</si>
  <si>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</si>
  <si>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</si>
  <si>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</si>
  <si>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</si>
  <si>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</si>
  <si>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</si>
  <si>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</si>
  <si>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</si>
  <si>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</si>
  <si>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</si>
  <si>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</si>
  <si>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</si>
  <si>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</si>
  <si>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</si>
  <si>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</si>
  <si>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</si>
  <si>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</si>
  <si>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</si>
  <si>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</si>
  <si>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</si>
  <si>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</si>
  <si>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</si>
  <si>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</si>
  <si>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</si>
  <si>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</si>
  <si>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</si>
  <si>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</si>
  <si>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</si>
  <si>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</si>
  <si>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</si>
  <si>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</si>
  <si>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</si>
  <si>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</si>
  <si>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</si>
  <si>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</si>
  <si>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</si>
  <si>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</si>
  <si>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</si>
  <si>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</si>
  <si>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</si>
  <si>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</si>
  <si>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</si>
  <si>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</si>
  <si>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</si>
  <si>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</si>
  <si>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</si>
  <si>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</si>
  <si>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</si>
  <si>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</si>
  <si>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</si>
  <si>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</si>
  <si>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</si>
  <si>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</si>
  <si>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</si>
  <si>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</si>
  <si>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</si>
  <si>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</si>
  <si>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</si>
  <si>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</si>
  <si>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</si>
  <si>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</si>
  <si>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</si>
  <si>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</si>
  <si>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</si>
  <si>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</si>
  <si>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</si>
  <si>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</si>
  <si>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</si>
  <si>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</si>
  <si>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</si>
  <si>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</si>
  <si>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</si>
  <si>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</si>
  <si>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</si>
  <si>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</si>
  <si>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</si>
  <si>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</si>
  <si>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</si>
  <si>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</si>
  <si>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</si>
  <si>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</si>
  <si>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</si>
  <si>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</si>
  <si>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</si>
  <si>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</si>
  <si>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</si>
  <si>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</si>
  <si>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</si>
  <si>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</si>
  <si>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</si>
  <si>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</si>
  <si>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</si>
  <si>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</si>
  <si>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</si>
  <si>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</si>
  <si>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</si>
  <si>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</si>
  <si>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</si>
  <si>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</si>
  <si>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</si>
  <si>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</si>
  <si>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</si>
  <si>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</si>
  <si>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</si>
  <si>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</si>
  <si>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</si>
  <si>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</si>
  <si>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</si>
  <si>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</si>
  <si>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</si>
  <si>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</si>
  <si>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</si>
  <si>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</si>
  <si>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</si>
  <si>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</si>
  <si>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</si>
  <si>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</si>
  <si>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</si>
  <si>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</si>
  <si>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</si>
  <si>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</si>
  <si>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</si>
  <si>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</si>
  <si>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</si>
  <si>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</si>
  <si>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</si>
  <si>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</si>
  <si>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</si>
  <si>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</si>
  <si>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</si>
  <si>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</si>
  <si>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</si>
  <si>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</si>
  <si>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</si>
  <si>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</si>
  <si>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</si>
  <si>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</si>
  <si>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</si>
  <si>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</si>
  <si>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</si>
  <si>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</si>
  <si>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</si>
  <si>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</si>
  <si>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</si>
  <si>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</si>
  <si>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</si>
  <si>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</si>
  <si>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</si>
  <si>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</si>
  <si>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</si>
  <si>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</si>
  <si>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</si>
  <si>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</si>
  <si>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</si>
  <si>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</si>
  <si>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</si>
  <si>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</si>
  <si>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</si>
  <si>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</si>
  <si>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</si>
  <si>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</si>
  <si>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</si>
  <si>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</si>
  <si>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</si>
  <si>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</si>
  <si>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</si>
  <si>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</si>
  <si>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</si>
  <si>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</si>
  <si>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</si>
  <si>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</si>
  <si>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</si>
  <si>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</si>
  <si>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</si>
  <si>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</si>
  <si>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</si>
  <si>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</si>
  <si>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</si>
  <si>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</si>
  <si>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</si>
  <si>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</si>
  <si>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</si>
  <si>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</si>
  <si>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</si>
  <si>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</si>
  <si>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</si>
  <si>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</si>
  <si>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</si>
  <si>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</si>
  <si>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</si>
  <si>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</si>
  <si>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</si>
  <si>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</si>
  <si>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</si>
  <si>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</si>
  <si>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</si>
  <si>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</si>
  <si>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</si>
  <si>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</si>
  <si>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</si>
  <si>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</si>
  <si>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</si>
  <si>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</si>
  <si>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</si>
  <si>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</si>
  <si>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</si>
  <si>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</si>
  <si>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</si>
  <si>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</si>
  <si>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</si>
  <si>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</si>
  <si>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</si>
  <si>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</si>
  <si>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</si>
  <si>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</si>
  <si>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</si>
  <si>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</si>
  <si>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</si>
  <si>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</si>
  <si>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</si>
  <si>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</si>
  <si>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</si>
  <si>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</si>
  <si>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</si>
  <si>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</si>
  <si>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</si>
  <si>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</si>
  <si>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</si>
  <si>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</si>
  <si>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</si>
  <si>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</si>
  <si>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</si>
  <si>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</si>
  <si>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</si>
  <si>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</si>
  <si>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</si>
  <si>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</si>
  <si>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</si>
  <si>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</si>
  <si>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</si>
  <si>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</si>
  <si>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</si>
  <si>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</si>
  <si>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</si>
  <si>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</si>
  <si>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</si>
  <si>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</si>
  <si>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</si>
  <si>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</si>
  <si>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</si>
  <si>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</si>
  <si>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</si>
  <si>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</si>
  <si>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</si>
  <si>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</si>
  <si>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</si>
  <si>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</si>
  <si>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</si>
  <si>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</si>
  <si>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</si>
  <si>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</si>
  <si>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</si>
  <si>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</si>
  <si>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</si>
  <si>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</si>
  <si>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</si>
  <si>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</si>
  <si>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</si>
  <si>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</si>
  <si>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</si>
  <si>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</si>
  <si>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</si>
  <si>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</si>
  <si>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</si>
  <si>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</si>
  <si>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</si>
  <si>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</si>
  <si>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</si>
  <si>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</si>
  <si>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</si>
  <si>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</si>
  <si>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</si>
  <si>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</si>
  <si>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</si>
  <si>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</si>
  <si>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</si>
  <si>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</si>
  <si>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</si>
  <si>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</si>
  <si>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</si>
  <si>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</si>
  <si>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</si>
  <si>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</si>
  <si>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</si>
  <si>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</si>
  <si>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</si>
  <si>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</si>
  <si>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</si>
  <si>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</si>
  <si>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</si>
  <si>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</si>
  <si>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</si>
  <si>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</si>
  <si>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</si>
  <si>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</si>
  <si>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</si>
  <si>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</si>
  <si>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</si>
  <si>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</si>
  <si>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</si>
  <si>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</si>
  <si>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</si>
  <si>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</si>
  <si>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</si>
  <si>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</si>
  <si>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</si>
  <si>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</si>
  <si>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</si>
  <si>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</si>
  <si>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</si>
  <si>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</si>
  <si>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</si>
  <si>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</si>
  <si>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</si>
  <si>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</si>
  <si>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</si>
  <si>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</si>
  <si>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</si>
  <si>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</si>
  <si>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</si>
  <si>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</si>
  <si>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</si>
  <si>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</si>
  <si>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</si>
  <si>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</si>
  <si>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</si>
  <si>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</si>
  <si>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</si>
  <si>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</si>
  <si>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</si>
  <si>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</si>
  <si>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</si>
  <si>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</si>
  <si>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</si>
  <si>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</si>
  <si>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</si>
  <si>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</si>
  <si>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</si>
  <si>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</si>
  <si>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</si>
  <si>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</si>
  <si>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</si>
  <si>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</si>
  <si>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</si>
  <si>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</si>
  <si>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</si>
  <si>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</si>
  <si>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</si>
  <si>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</si>
  <si>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</si>
  <si>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</si>
  <si>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</si>
  <si>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</si>
  <si>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</si>
  <si>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</si>
  <si>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</si>
  <si>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</si>
  <si>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</si>
  <si>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</si>
  <si>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</si>
  <si>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</si>
  <si>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</si>
  <si>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</si>
  <si>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</si>
  <si>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</si>
  <si>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</si>
  <si>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</si>
  <si>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</si>
  <si>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</si>
  <si>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</si>
  <si>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</si>
  <si>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</si>
  <si>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</si>
  <si>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</si>
  <si>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</si>
  <si>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</si>
  <si>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</si>
  <si>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</si>
  <si>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</si>
  <si>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</si>
  <si>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</si>
  <si>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</si>
  <si>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</si>
  <si>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</si>
  <si>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</si>
  <si>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</si>
  <si>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</si>
  <si>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</si>
  <si>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</si>
  <si>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</si>
  <si>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</si>
  <si>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</si>
  <si>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</si>
  <si>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</si>
  <si>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</si>
  <si>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</si>
  <si>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</si>
  <si>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</si>
  <si>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</si>
  <si>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</si>
  <si>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</si>
  <si>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</si>
  <si>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</si>
  <si>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</si>
  <si>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</si>
  <si>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</si>
  <si>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</si>
  <si>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</si>
  <si>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</si>
  <si>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</si>
  <si>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</si>
  <si>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</si>
  <si>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</si>
  <si>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</si>
  <si>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</si>
  <si>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</si>
  <si>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</si>
  <si>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</si>
  <si>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</si>
  <si>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</si>
  <si>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</si>
  <si>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</si>
  <si>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</si>
  <si>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</si>
  <si>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</si>
  <si>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</si>
  <si>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</si>
  <si>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</si>
  <si>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</si>
  <si>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</si>
  <si>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</si>
  <si>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</si>
  <si>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</si>
  <si>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</si>
  <si>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</si>
  <si>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</si>
  <si>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</si>
  <si>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</si>
  <si>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</si>
  <si>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</si>
  <si>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</si>
  <si>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</si>
  <si>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</si>
  <si>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</si>
  <si>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</si>
  <si>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</si>
  <si>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</si>
  <si>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</si>
  <si>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</si>
  <si>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</si>
  <si>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</si>
  <si>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</si>
  <si>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</si>
  <si>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</si>
  <si>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</si>
  <si>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</si>
  <si>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</si>
  <si>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</si>
  <si>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</si>
  <si>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</si>
  <si>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</si>
  <si>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</si>
  <si>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</si>
  <si>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</si>
  <si>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</si>
  <si>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</si>
  <si>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</si>
  <si>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</si>
  <si>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</si>
  <si>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</si>
  <si>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</si>
  <si>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</si>
  <si>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</si>
  <si>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</si>
  <si>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</si>
  <si>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</si>
  <si>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</si>
  <si>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</si>
  <si>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</si>
  <si>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</si>
  <si>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</si>
  <si>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</si>
  <si>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</si>
  <si>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</si>
  <si>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</si>
  <si>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</si>
  <si>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</si>
  <si>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</si>
  <si>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</si>
  <si>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</si>
  <si>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</si>
  <si>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</si>
  <si>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</si>
  <si>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</si>
  <si>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</si>
  <si>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</si>
  <si>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</si>
  <si>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</si>
  <si>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</si>
  <si>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</si>
  <si>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</si>
  <si>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</si>
  <si>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</si>
  <si>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</si>
  <si>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</si>
  <si>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</si>
  <si>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</si>
  <si>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</si>
  <si>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</si>
  <si>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</si>
  <si>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</si>
  <si>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</si>
  <si>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</si>
  <si>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</si>
  <si>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</si>
  <si>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</si>
  <si>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</si>
  <si>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</si>
  <si>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</si>
  <si>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</si>
  <si>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</si>
  <si>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</si>
  <si>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</si>
  <si>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</si>
  <si>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</si>
  <si>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</si>
  <si>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</si>
  <si>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</si>
  <si>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</si>
  <si>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</si>
  <si>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</si>
  <si>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</si>
  <si>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</si>
  <si>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</si>
  <si>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</si>
  <si>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</si>
  <si>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</si>
  <si>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</si>
  <si>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</si>
  <si>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</si>
  <si>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</si>
  <si>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</si>
  <si>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</si>
  <si>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</si>
  <si>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</si>
  <si>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</si>
  <si>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</si>
  <si>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</si>
  <si>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</si>
  <si>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</si>
  <si>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</si>
  <si>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</si>
  <si>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</si>
  <si>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</si>
  <si>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</si>
  <si>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</si>
  <si>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</si>
  <si>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</si>
  <si>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</si>
  <si>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</si>
  <si>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</si>
  <si>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</si>
  <si>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</si>
  <si>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</si>
  <si>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</si>
  <si>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</si>
  <si>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</si>
  <si>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</si>
  <si>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</si>
  <si>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</si>
  <si>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</si>
  <si>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</si>
  <si>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</si>
  <si>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</si>
  <si>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</si>
  <si>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</si>
  <si>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</si>
  <si>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</si>
  <si>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</si>
  <si>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</si>
  <si>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</si>
  <si>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</si>
  <si>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</si>
  <si>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</si>
  <si>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</si>
  <si>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</si>
  <si>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</si>
  <si>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</si>
  <si>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</si>
  <si>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</si>
  <si>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</si>
  <si>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</si>
  <si>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</si>
  <si>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</si>
  <si>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</si>
  <si>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</si>
  <si>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</si>
  <si>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</si>
  <si>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</si>
  <si>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</si>
  <si>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</si>
  <si>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</si>
  <si>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</si>
  <si>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</si>
  <si>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</si>
  <si>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</si>
  <si>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</si>
  <si>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</si>
  <si>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</si>
  <si>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</si>
  <si>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</si>
  <si>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</si>
  <si>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</si>
  <si>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</si>
  <si>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</si>
  <si>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</si>
  <si>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</si>
  <si>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</si>
  <si>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</si>
  <si>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</si>
  <si>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</si>
  <si>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</si>
  <si>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</si>
  <si>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</si>
  <si>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</si>
  <si>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</si>
  <si>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</si>
  <si>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</si>
  <si>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</si>
  <si>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</si>
  <si>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</si>
  <si>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</si>
  <si>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</si>
  <si>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</si>
  <si>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</si>
  <si>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</si>
  <si>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</si>
  <si>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</si>
  <si>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</si>
  <si>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</si>
  <si>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</si>
  <si>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</si>
  <si>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</si>
  <si>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</si>
  <si>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</si>
  <si>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</si>
  <si>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</si>
  <si>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</si>
  <si>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</si>
  <si>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</si>
  <si>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</si>
  <si>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</si>
  <si>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</si>
  <si>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</si>
  <si>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</si>
  <si>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</si>
  <si>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</si>
  <si>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</si>
  <si>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</si>
  <si>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</si>
  <si>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</si>
  <si>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</si>
  <si>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</si>
  <si>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</si>
  <si>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</si>
  <si>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</si>
  <si>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</si>
  <si>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</si>
  <si>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</si>
  <si>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</si>
  <si>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</si>
  <si>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</si>
  <si>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</si>
  <si>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</si>
  <si>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</si>
  <si>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</si>
  <si>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</si>
  <si>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</si>
  <si>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</si>
  <si>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</si>
  <si>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</si>
  <si>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</si>
  <si>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</si>
  <si>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</si>
  <si>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</si>
  <si>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</si>
  <si>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</si>
  <si>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</si>
  <si>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</si>
  <si>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</si>
  <si>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</si>
  <si>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</si>
  <si>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</si>
  <si>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</si>
  <si>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</si>
  <si>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</si>
  <si>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</si>
  <si>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</si>
  <si>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</si>
  <si>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</si>
  <si>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</si>
  <si>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</si>
  <si>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</si>
  <si>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</si>
  <si>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</si>
  <si>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</si>
  <si>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</si>
  <si>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</si>
  <si>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</si>
  <si>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</si>
  <si>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</si>
  <si>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</si>
  <si>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</si>
  <si>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</si>
  <si>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</si>
  <si>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</si>
  <si>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</si>
  <si>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</si>
  <si>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</si>
  <si>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</si>
  <si>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</si>
  <si>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</si>
  <si>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</si>
  <si>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</si>
  <si>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</si>
  <si>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</si>
  <si>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</si>
  <si>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</si>
  <si>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</si>
  <si>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</si>
  <si>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</si>
  <si>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</si>
  <si>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</si>
  <si>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</si>
  <si>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</si>
  <si>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</si>
  <si>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</si>
  <si>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</si>
  <si>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</si>
  <si>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</si>
  <si>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</si>
  <si>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</si>
  <si>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</si>
  <si>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</si>
  <si>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</si>
  <si>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</si>
  <si>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</si>
  <si>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</si>
  <si>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</si>
  <si>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</si>
  <si>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</si>
  <si>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</si>
  <si>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</si>
  <si>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</si>
  <si>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</si>
  <si>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</si>
  <si>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</si>
  <si>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</si>
  <si>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</si>
  <si>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</si>
  <si>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</si>
  <si>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</si>
  <si>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</si>
  <si>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</si>
  <si>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</si>
  <si>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</si>
  <si>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</si>
  <si>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</si>
  <si>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</si>
  <si>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</si>
  <si>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</si>
  <si>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</si>
  <si>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</si>
  <si>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</si>
  <si>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</si>
  <si>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</si>
  <si>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</si>
  <si>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</si>
  <si>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</si>
  <si>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</si>
  <si>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</si>
  <si>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</si>
  <si>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</si>
  <si>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</si>
  <si>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</si>
  <si>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</si>
  <si>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</si>
  <si>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</si>
  <si>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</si>
  <si>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</si>
  <si>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</si>
  <si>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</si>
  <si>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</si>
  <si>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</si>
  <si>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</si>
  <si>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</si>
  <si>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</si>
  <si>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</si>
  <si>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</si>
  <si>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</si>
  <si>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</si>
  <si>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</si>
  <si>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</si>
  <si>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</si>
  <si>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</si>
  <si>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</si>
  <si>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</si>
  <si>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</si>
  <si>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</si>
  <si>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</si>
  <si>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</si>
  <si>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</si>
  <si>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</si>
  <si>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</si>
  <si>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</si>
  <si>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</si>
  <si>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</si>
  <si>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</si>
  <si>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</si>
  <si>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</si>
  <si>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</si>
  <si>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</si>
  <si>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</si>
  <si>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</si>
  <si>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</si>
  <si>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</si>
  <si>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</si>
  <si>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</si>
  <si>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</si>
  <si>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</si>
  <si>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</si>
  <si>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</si>
  <si>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</si>
  <si>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</si>
  <si>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</si>
  <si>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</si>
  <si>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</si>
  <si>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</si>
  <si>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</si>
  <si>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</si>
  <si>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</si>
  <si>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</si>
  <si>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</si>
  <si>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</si>
  <si>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</si>
  <si>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</si>
  <si>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</si>
  <si>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</si>
  <si>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</si>
  <si>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</si>
  <si>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</si>
  <si>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</si>
  <si>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</si>
  <si>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</si>
  <si>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</si>
  <si>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</si>
  <si>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</si>
  <si>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</si>
  <si>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</si>
  <si>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</si>
  <si>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</si>
  <si>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</si>
  <si>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</si>
  <si>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</si>
  <si>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</si>
  <si>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</si>
  <si>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</si>
  <si>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</si>
  <si>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</si>
  <si>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</si>
  <si>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</si>
  <si>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</si>
  <si>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</si>
  <si>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</si>
  <si>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</si>
  <si>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</si>
  <si>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</si>
  <si>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</si>
  <si>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</si>
  <si>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</si>
  <si>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</si>
  <si>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</si>
  <si>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</si>
  <si>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</si>
  <si>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</si>
  <si>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</si>
  <si>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</si>
  <si>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</si>
  <si>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</si>
  <si>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</si>
  <si>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</si>
  <si>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</si>
  <si>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</si>
  <si>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</si>
  <si>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</si>
  <si>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</si>
  <si>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</si>
  <si>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</si>
  <si>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</si>
  <si>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</si>
  <si>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</si>
  <si>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</si>
  <si>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</si>
  <si>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</si>
  <si>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</si>
  <si>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</si>
  <si>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</si>
  <si>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</si>
  <si>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</si>
  <si>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</si>
  <si>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</si>
  <si>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</si>
  <si>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</si>
  <si>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</si>
  <si>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</si>
  <si>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</si>
  <si>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</si>
  <si>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</si>
  <si>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</si>
  <si>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</si>
  <si>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</si>
  <si>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</si>
  <si>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</si>
  <si>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</si>
  <si>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</si>
  <si>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</si>
  <si>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</si>
  <si>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</si>
  <si>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</si>
  <si>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</si>
  <si>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</si>
  <si>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</si>
  <si>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</si>
  <si>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</si>
  <si>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</si>
  <si>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</si>
  <si>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</si>
  <si>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</si>
  <si>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</si>
  <si>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</si>
  <si>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</si>
  <si>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</si>
  <si>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</si>
  <si>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</si>
  <si>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</si>
  <si>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</si>
  <si>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</si>
  <si>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</si>
  <si>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</si>
  <si>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</si>
  <si>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</si>
  <si>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</si>
  <si>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</si>
  <si>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</si>
  <si>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</si>
  <si>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</si>
  <si>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</si>
  <si>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</si>
  <si>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</si>
  <si>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</si>
  <si>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</si>
  <si>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</si>
  <si>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</si>
  <si>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</si>
  <si>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</si>
  <si>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</si>
  <si>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</si>
  <si>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</si>
  <si>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</si>
  <si>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</si>
  <si>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</si>
  <si>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</si>
  <si>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</si>
  <si>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</si>
  <si>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</si>
  <si>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</si>
  <si>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</si>
  <si>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</si>
  <si>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</si>
  <si>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</si>
  <si>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</si>
  <si>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</si>
  <si>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</si>
  <si>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</si>
  <si>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</si>
  <si>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</si>
  <si>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</si>
  <si>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</si>
  <si>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</si>
  <si>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</si>
  <si>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</si>
  <si>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</si>
  <si>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</si>
  <si>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</si>
  <si>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</si>
  <si>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</si>
  <si>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</si>
  <si>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</si>
  <si>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</si>
  <si>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</si>
  <si>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</si>
  <si>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</si>
  <si>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</si>
  <si>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</si>
  <si>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</si>
  <si>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</si>
  <si>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</si>
  <si>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</si>
  <si>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</si>
  <si>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</si>
  <si>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</si>
  <si>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</si>
  <si>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</si>
  <si>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</si>
  <si>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</si>
  <si>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</si>
  <si>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</si>
  <si>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</si>
  <si>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</si>
  <si>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</si>
  <si>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</si>
  <si>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</si>
  <si>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</si>
  <si>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</si>
  <si>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</si>
  <si>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</si>
  <si>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</si>
  <si>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</si>
  <si>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</si>
  <si>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</si>
  <si>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</si>
  <si>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</si>
  <si>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</si>
  <si>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</si>
  <si>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</si>
  <si>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</si>
  <si>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</si>
  <si>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</si>
  <si>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</si>
  <si>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</si>
  <si>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</si>
  <si>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</si>
  <si>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</si>
  <si>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</si>
  <si>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</si>
  <si>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</si>
  <si>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</si>
  <si>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</si>
  <si>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</si>
  <si>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</si>
  <si>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</si>
  <si>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</si>
  <si>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</si>
  <si>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</si>
  <si>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</si>
  <si>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</si>
  <si>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</si>
  <si>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</si>
  <si>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</si>
  <si>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</si>
  <si>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</si>
  <si>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</si>
  <si>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</si>
  <si>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</si>
  <si>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</si>
  <si>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</si>
  <si>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</si>
  <si>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</si>
  <si>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</si>
  <si>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</si>
  <si>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</si>
  <si>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</si>
  <si>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</si>
  <si>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</si>
  <si>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</si>
  <si>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</si>
  <si>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</si>
  <si>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</si>
  <si>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</si>
  <si>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</si>
  <si>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</si>
  <si>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</si>
  <si>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</si>
  <si>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</si>
  <si>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</si>
  <si>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</si>
  <si>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</si>
  <si>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</si>
  <si>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</si>
  <si>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</si>
  <si>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</si>
  <si>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</si>
  <si>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</si>
  <si>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</si>
  <si>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</si>
  <si>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</si>
  <si>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</si>
  <si>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</si>
  <si>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</si>
  <si>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</si>
  <si>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</si>
  <si>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</si>
  <si>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</si>
  <si>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</si>
  <si>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</si>
  <si>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</si>
  <si>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</si>
  <si>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</si>
  <si>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</si>
  <si>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</si>
  <si>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</si>
  <si>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</si>
  <si>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</si>
  <si>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</si>
  <si>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</si>
  <si>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</si>
  <si>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</si>
  <si>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</si>
  <si>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</si>
  <si>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</si>
  <si>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</si>
  <si>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</si>
  <si>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</si>
  <si>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</si>
  <si>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</si>
  <si>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</si>
  <si>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</si>
  <si>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</si>
  <si>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</si>
  <si>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</si>
  <si>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</si>
  <si>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</si>
  <si>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</si>
  <si>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</si>
  <si>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</si>
  <si>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</si>
  <si>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</si>
  <si>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</si>
  <si>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</si>
  <si>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</si>
  <si>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</si>
  <si>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</si>
  <si>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</si>
  <si>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</si>
  <si>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</si>
  <si>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</si>
  <si>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</si>
  <si>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</si>
  <si>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</si>
  <si>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</si>
  <si>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</si>
  <si>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</si>
  <si>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</si>
  <si>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</si>
  <si>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</si>
  <si>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</si>
  <si>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</si>
  <si>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</si>
  <si>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</si>
  <si>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</si>
  <si>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</si>
  <si>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</si>
  <si>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</si>
  <si>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</si>
  <si>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</si>
  <si>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</si>
  <si>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</si>
  <si>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</si>
  <si>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</si>
  <si>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</si>
  <si>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</si>
  <si>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</si>
  <si>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</si>
  <si>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</si>
  <si>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</si>
  <si>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</si>
  <si>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</si>
  <si>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</si>
  <si>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</si>
  <si>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</si>
  <si>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</si>
  <si>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</si>
  <si>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</si>
  <si>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</si>
  <si>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</si>
  <si>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</si>
  <si>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</si>
  <si>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</si>
  <si>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</si>
  <si>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</si>
  <si>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</si>
  <si>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</si>
  <si>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</si>
  <si>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</si>
  <si>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</si>
  <si>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</si>
  <si>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</si>
  <si>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</si>
  <si>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</si>
  <si>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</si>
  <si>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</si>
  <si>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</si>
  <si>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</si>
  <si>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</si>
  <si>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</si>
  <si>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</si>
  <si>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</si>
  <si>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</si>
  <si>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</si>
  <si>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</si>
  <si>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</si>
  <si>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</si>
  <si>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</si>
  <si>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</si>
  <si>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</si>
  <si>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</si>
  <si>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</si>
  <si>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</si>
  <si>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</si>
  <si>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</si>
  <si>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</si>
  <si>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</si>
  <si>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</si>
  <si>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</si>
  <si>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</si>
  <si>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</si>
  <si>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</si>
  <si>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</si>
  <si>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</si>
  <si>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</si>
  <si>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</si>
  <si>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</si>
  <si>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</si>
  <si>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</si>
  <si>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</si>
  <si>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</si>
  <si>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</si>
  <si>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</si>
  <si>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</si>
  <si>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</si>
  <si>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</si>
  <si>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</si>
  <si>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</si>
  <si>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</si>
  <si>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</si>
  <si>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</si>
  <si>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</si>
  <si>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</si>
  <si>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</si>
  <si>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</si>
  <si>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</si>
  <si>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</si>
  <si>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</si>
  <si>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</si>
  <si>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</si>
  <si>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</si>
  <si>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</si>
  <si>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</si>
  <si>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</si>
  <si>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</si>
  <si>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</si>
  <si>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</si>
  <si>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</si>
  <si>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</si>
  <si>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</si>
  <si>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</si>
  <si>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</si>
  <si>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</si>
  <si>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</si>
  <si>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</si>
  <si>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</si>
  <si>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</si>
  <si>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</si>
  <si>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</si>
  <si>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</si>
  <si>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</si>
  <si>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</si>
  <si>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</si>
  <si>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</si>
  <si>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</si>
  <si>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</si>
  <si>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</si>
  <si>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</si>
  <si>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</si>
  <si>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</si>
  <si>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</si>
  <si>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</si>
  <si>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</si>
  <si>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</si>
  <si>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</si>
  <si>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</si>
  <si>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</si>
  <si>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</si>
  <si>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</si>
  <si>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</si>
  <si>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</si>
  <si>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</si>
  <si>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</si>
  <si>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</si>
  <si>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</si>
  <si>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</si>
  <si>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</si>
  <si>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</si>
  <si>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</si>
  <si>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</si>
  <si>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</si>
  <si>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</si>
  <si>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</si>
  <si>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</si>
  <si>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</si>
  <si>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</si>
  <si>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</si>
  <si>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</si>
  <si>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</si>
  <si>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</si>
  <si>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</si>
  <si>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</si>
  <si>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</si>
  <si>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</si>
  <si>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</si>
  <si>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</si>
  <si>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</si>
  <si>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</si>
  <si>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</si>
  <si>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</si>
  <si>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</si>
  <si>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</si>
  <si>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</si>
  <si>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</si>
  <si>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</si>
  <si>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</si>
  <si>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</si>
  <si>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</si>
  <si>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</si>
  <si>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</si>
  <si>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</si>
  <si>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</si>
  <si>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</si>
  <si>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</si>
  <si>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</si>
  <si>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</si>
  <si>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</si>
  <si>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</si>
  <si>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</si>
  <si>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</si>
  <si>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</si>
  <si>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</si>
  <si>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</si>
  <si>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</si>
  <si>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</si>
  <si>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</si>
  <si>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</si>
  <si>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</si>
  <si>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</si>
  <si>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</si>
  <si>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</si>
  <si>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</si>
  <si>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</si>
  <si>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</si>
  <si>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</si>
  <si>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</si>
  <si>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</si>
  <si>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</si>
  <si>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</si>
  <si>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</si>
  <si>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</si>
  <si>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</si>
  <si>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</si>
  <si>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</si>
  <si>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</si>
  <si>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</si>
  <si>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</si>
  <si>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</si>
  <si>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</si>
  <si>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</si>
  <si>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</si>
  <si>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</si>
  <si>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</si>
  <si>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</si>
  <si>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</si>
  <si>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</si>
  <si>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</si>
  <si>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</si>
  <si>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</si>
  <si>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</si>
  <si>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</si>
  <si>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</si>
  <si>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</si>
  <si>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</si>
  <si>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</si>
  <si>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</si>
  <si>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</si>
  <si>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</si>
  <si>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</si>
  <si>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</si>
  <si>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</si>
  <si>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</si>
  <si>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</si>
  <si>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</si>
  <si>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</si>
  <si>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</si>
  <si>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</si>
  <si>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</si>
  <si>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</si>
  <si>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</si>
  <si>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</si>
  <si>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</si>
  <si>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</si>
  <si>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</si>
  <si>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</si>
  <si>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</si>
  <si>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</si>
  <si>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</si>
  <si>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</si>
  <si>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</si>
  <si>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</si>
  <si>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</si>
  <si>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</si>
  <si>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</si>
  <si>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</si>
  <si>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</si>
  <si>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</si>
  <si>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</si>
  <si>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</si>
  <si>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</si>
  <si>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</si>
  <si>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</si>
  <si>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</si>
  <si>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</si>
  <si>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</si>
  <si>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</si>
  <si>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</si>
  <si>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</si>
  <si>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</si>
  <si>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</si>
  <si>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</si>
  <si>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</si>
  <si>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</si>
  <si>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</si>
  <si>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</si>
  <si>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</si>
  <si>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</si>
  <si>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</si>
  <si>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</si>
  <si>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</si>
  <si>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</si>
  <si>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</si>
  <si>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</si>
  <si>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</si>
  <si>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</si>
  <si>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</si>
  <si>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</si>
  <si>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</si>
  <si>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</si>
  <si>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</si>
  <si>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</si>
  <si>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</si>
  <si>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</si>
  <si>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</si>
  <si>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</si>
  <si>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</si>
  <si>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</si>
  <si>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</si>
  <si>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</si>
  <si>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</si>
  <si>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</si>
  <si>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</si>
  <si>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</si>
  <si>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</si>
  <si>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</si>
  <si>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</si>
  <si>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</si>
  <si>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</si>
  <si>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</si>
  <si>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</si>
  <si>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</si>
  <si>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</si>
  <si>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</si>
  <si>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</si>
  <si>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</si>
  <si>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</si>
  <si>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</si>
  <si>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</si>
  <si>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</si>
  <si>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</si>
  <si>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</si>
  <si>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</si>
  <si>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</si>
  <si>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</si>
  <si>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</si>
  <si>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</si>
  <si>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</si>
  <si>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</si>
  <si>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</si>
  <si>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</si>
  <si>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</si>
  <si>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</si>
  <si>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</si>
  <si>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</si>
  <si>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</si>
  <si>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</si>
  <si>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</si>
  <si>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</si>
  <si>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</si>
  <si>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</si>
  <si>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</si>
  <si>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</si>
  <si>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</si>
  <si>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</si>
  <si>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</si>
  <si>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</si>
  <si>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</si>
  <si>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</si>
  <si>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</si>
  <si>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</si>
  <si>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</si>
  <si>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</si>
  <si>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</si>
  <si>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</si>
  <si>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</si>
  <si>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</si>
  <si>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</si>
  <si>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</si>
  <si>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</si>
  <si>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</si>
  <si>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</si>
  <si>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</si>
  <si>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</si>
  <si>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</si>
  <si>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</si>
  <si>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</si>
  <si>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</si>
  <si>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</si>
  <si>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</si>
  <si>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</si>
  <si>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</si>
  <si>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</si>
  <si>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</si>
  <si>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</si>
  <si>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</si>
  <si>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</si>
  <si>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</si>
  <si>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</si>
  <si>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</si>
  <si>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</si>
  <si>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</si>
  <si>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</si>
  <si>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</si>
  <si>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</si>
  <si>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</si>
  <si>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</si>
  <si>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</si>
  <si>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</si>
  <si>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</si>
  <si>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</si>
  <si>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</si>
  <si>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</si>
  <si>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</si>
  <si>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</si>
  <si>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</si>
  <si>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</si>
  <si>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</si>
  <si>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</si>
  <si>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</si>
  <si>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</si>
  <si>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</si>
  <si>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</si>
  <si>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</si>
  <si>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</si>
  <si>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</si>
  <si>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</si>
  <si>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</si>
  <si>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</si>
  <si>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</si>
  <si>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</si>
  <si>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</si>
  <si>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</si>
  <si>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</si>
  <si>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</si>
  <si>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</si>
  <si>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</si>
  <si>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</si>
  <si>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</si>
  <si>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</si>
  <si>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</si>
  <si>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</si>
  <si>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</si>
  <si>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</si>
  <si>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</si>
  <si>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</si>
  <si>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</si>
  <si>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</si>
  <si>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</si>
  <si>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</si>
  <si>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</si>
  <si>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</si>
  <si>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</si>
  <si>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</si>
  <si>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</si>
  <si>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</si>
  <si>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</si>
  <si>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</si>
  <si>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</si>
  <si>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</si>
  <si>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</si>
  <si>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</si>
  <si>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</si>
  <si>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</si>
  <si>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</si>
  <si>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</si>
  <si>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</si>
  <si>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</si>
  <si>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</si>
  <si>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</si>
  <si>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</si>
  <si>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</si>
  <si>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</si>
  <si>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</si>
  <si>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</si>
  <si>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</si>
  <si>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</si>
  <si>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</si>
  <si>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</si>
  <si>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</si>
  <si>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</si>
  <si>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</si>
  <si>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</si>
  <si>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</si>
  <si>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</si>
  <si>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</si>
  <si>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</si>
  <si>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</si>
  <si>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</si>
  <si>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</si>
  <si>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</si>
  <si>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</si>
  <si>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</si>
  <si>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</si>
  <si>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</si>
  <si>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</si>
  <si>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</si>
  <si>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</si>
  <si>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</si>
  <si>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</si>
  <si>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</si>
  <si>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</si>
  <si>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</si>
  <si>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98526328089</t>
  </si>
  <si>
    <t>MOSLAVINA d.o.o.</t>
  </si>
  <si>
    <t>94887300369</t>
  </si>
  <si>
    <t>EKO MOSLAVINA s.o.o.</t>
  </si>
  <si>
    <t>38734276515</t>
  </si>
  <si>
    <t>MOSLAVAČKI LIST</t>
  </si>
  <si>
    <t>89000039640</t>
  </si>
  <si>
    <t>LUDINA d.o.o.</t>
  </si>
  <si>
    <t>61627205971</t>
  </si>
  <si>
    <t>HIDRAULIKA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</si>
</sst>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jubic/Desktop/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V13" sqref="V13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42735</v>
      </c>
      <c r="D2" s="13" t="str">
        <f>IF(E2="","",VLOOKUP($E$2,RKPJLPRS!$A$5:$F$580,6,FALSE))</f>
        <v>02359032919</v>
      </c>
      <c r="E2" s="140" t="s">
        <v>3310</v>
      </c>
      <c r="F2" s="14"/>
      <c r="G2" s="137"/>
      <c r="H2" s="13">
        <f>IF(E2="","",VLOOKUP(E2,RKPJLPRS!$A$5:$E$580,2,FALSE))</f>
        <v>28723</v>
      </c>
      <c r="I2" s="15" t="str">
        <f>IF(E2="","",VLOOKUP(+E2,RKPJLPRS!$A$5:$E$580,3,FALSE))</f>
        <v>OBRTNIČKA 4</v>
      </c>
      <c r="J2" s="13" t="str">
        <f>IF(E2="","",VLOOKUP(+$E$2,RKPJLPRS!$A$5:$E$580,4,FALSE))</f>
        <v>44316 VELIKA LUDINA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02359032919</v>
      </c>
      <c r="C6" s="148" t="s">
        <v>3310</v>
      </c>
      <c r="D6" s="149" t="s">
        <v>13162</v>
      </c>
      <c r="E6" s="148" t="s">
        <v>13163</v>
      </c>
      <c r="F6" s="142"/>
      <c r="G6" s="142"/>
      <c r="H6" s="142"/>
      <c r="I6" s="142"/>
      <c r="J6" s="142"/>
      <c r="K6" s="142"/>
      <c r="L6" s="143"/>
      <c r="M6" s="144">
        <v>51988300</v>
      </c>
      <c r="N6" s="144"/>
      <c r="O6" s="144"/>
      <c r="P6" s="145"/>
      <c r="Q6" s="145"/>
      <c r="R6" s="145"/>
      <c r="S6" s="145"/>
      <c r="T6" s="144"/>
      <c r="U6" s="144"/>
      <c r="V6" s="144">
        <v>1.89</v>
      </c>
    </row>
    <row r="7" spans="1:22" s="147" customFormat="1" x14ac:dyDescent="0.2">
      <c r="A7" s="142" t="s">
        <v>13</v>
      </c>
      <c r="B7" s="102" t="str">
        <f>IF(C7="","",VLOOKUP(C7,[1]RKPSVI!$A$6:$F$2956,6,FALSE))</f>
        <v>02359032919</v>
      </c>
      <c r="C7" s="148" t="s">
        <v>3310</v>
      </c>
      <c r="D7" s="149" t="s">
        <v>13164</v>
      </c>
      <c r="E7" s="148" t="s">
        <v>13165</v>
      </c>
      <c r="F7" s="142"/>
      <c r="G7" s="146"/>
      <c r="H7" s="146"/>
      <c r="I7" s="146"/>
      <c r="J7" s="142"/>
      <c r="K7" s="142"/>
      <c r="L7" s="143"/>
      <c r="M7" s="144">
        <v>9330000</v>
      </c>
      <c r="N7" s="144"/>
      <c r="O7" s="144"/>
      <c r="P7" s="145"/>
      <c r="Q7" s="145"/>
      <c r="R7" s="145"/>
      <c r="S7" s="145"/>
      <c r="T7" s="144"/>
      <c r="U7" s="144"/>
      <c r="V7" s="144">
        <v>1.86</v>
      </c>
    </row>
    <row r="8" spans="1:22" s="147" customFormat="1" x14ac:dyDescent="0.2">
      <c r="A8" s="142" t="s">
        <v>14</v>
      </c>
      <c r="B8" s="102" t="str">
        <f>IF(C8="","",VLOOKUP(C8,[1]RKPSVI!$A$6:$F$2956,6,FALSE))</f>
        <v>02359032919</v>
      </c>
      <c r="C8" s="148" t="s">
        <v>3310</v>
      </c>
      <c r="D8" s="149" t="s">
        <v>13166</v>
      </c>
      <c r="E8" s="148" t="s">
        <v>13167</v>
      </c>
      <c r="F8" s="142"/>
      <c r="G8" s="146"/>
      <c r="H8" s="146"/>
      <c r="I8" s="146"/>
      <c r="J8" s="142"/>
      <c r="K8" s="142"/>
      <c r="L8" s="143"/>
      <c r="M8" s="144">
        <v>918000</v>
      </c>
      <c r="N8" s="144"/>
      <c r="O8" s="144"/>
      <c r="P8" s="145"/>
      <c r="Q8" s="145"/>
      <c r="R8" s="145"/>
      <c r="S8" s="145"/>
      <c r="T8" s="144"/>
      <c r="U8" s="144"/>
      <c r="V8" s="144">
        <v>25</v>
      </c>
    </row>
    <row r="9" spans="1:22" s="147" customFormat="1" x14ac:dyDescent="0.2">
      <c r="A9" s="142" t="s">
        <v>15</v>
      </c>
      <c r="B9" s="102" t="str">
        <f>IF(C9="","",VLOOKUP(C9,[1]RKPSVI!$A$6:$F$2956,6,FALSE))</f>
        <v>02359032919</v>
      </c>
      <c r="C9" s="148" t="s">
        <v>3310</v>
      </c>
      <c r="D9" s="149" t="s">
        <v>13168</v>
      </c>
      <c r="E9" s="148" t="s">
        <v>13169</v>
      </c>
      <c r="F9" s="142"/>
      <c r="G9" s="146"/>
      <c r="H9" s="146"/>
      <c r="I9" s="146"/>
      <c r="J9" s="142"/>
      <c r="K9" s="142"/>
      <c r="L9" s="143"/>
      <c r="M9" s="144">
        <v>743700</v>
      </c>
      <c r="N9" s="144"/>
      <c r="O9" s="144"/>
      <c r="P9" s="145"/>
      <c r="Q9" s="145"/>
      <c r="R9" s="145"/>
      <c r="S9" s="145"/>
      <c r="T9" s="144"/>
      <c r="U9" s="144"/>
      <c r="V9" s="144">
        <v>100</v>
      </c>
    </row>
    <row r="10" spans="1:22" s="147" customFormat="1" x14ac:dyDescent="0.2">
      <c r="A10" s="142" t="s">
        <v>16</v>
      </c>
      <c r="B10" s="102" t="str">
        <f>IF(C10="","",VLOOKUP(C10,[1]RKPSVI!$A$6:$F$2956,6,FALSE))</f>
        <v>02359032919</v>
      </c>
      <c r="C10" s="148" t="s">
        <v>3310</v>
      </c>
      <c r="D10" s="149" t="s">
        <v>13170</v>
      </c>
      <c r="E10" s="148" t="s">
        <v>13171</v>
      </c>
      <c r="F10" s="142"/>
      <c r="G10" s="146"/>
      <c r="H10" s="146"/>
      <c r="I10" s="146"/>
      <c r="J10" s="142"/>
      <c r="K10" s="142"/>
      <c r="L10" s="143"/>
      <c r="M10" s="144">
        <v>1428800</v>
      </c>
      <c r="N10" s="144"/>
      <c r="O10" s="144"/>
      <c r="P10" s="145"/>
      <c r="Q10" s="145"/>
      <c r="R10" s="145">
        <v>129600</v>
      </c>
      <c r="S10" s="145"/>
      <c r="T10" s="144"/>
      <c r="U10" s="144"/>
      <c r="V10" s="144">
        <v>0</v>
      </c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VL</cp:lastModifiedBy>
  <cp:lastPrinted>2015-01-02T12:02:22Z</cp:lastPrinted>
  <dcterms:created xsi:type="dcterms:W3CDTF">2014-09-25T13:01:24Z</dcterms:created>
  <dcterms:modified xsi:type="dcterms:W3CDTF">2017-02-14T07:12:33Z</dcterms:modified>
</cp:coreProperties>
</file>